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/>
  <mc:AlternateContent xmlns:mc="http://schemas.openxmlformats.org/markup-compatibility/2006">
    <mc:Choice Requires="x15">
      <x15ac:absPath xmlns:x15ac="http://schemas.microsoft.com/office/spreadsheetml/2010/11/ac" url="J:\Referatslaufwerk\EEG\8175 Ausschreibungen\8175-08 Solar Segment 2\8175-08-13 Juni 2025\Presse und Internet\"/>
    </mc:Choice>
  </mc:AlternateContent>
  <xr:revisionPtr revIDLastSave="0" documentId="13_ncr:1_{514DF22B-4F4B-4A2A-A4D8-AC3E82C4564A}" xr6:coauthVersionLast="36" xr6:coauthVersionMax="36" xr10:uidLastSave="{00000000-0000-0000-0000-000000000000}"/>
  <bookViews>
    <workbookView xWindow="0" yWindow="0" windowWidth="28800" windowHeight="13065" xr2:uid="{00000000-000D-0000-FFFF-FFFF00000000}"/>
  </bookViews>
  <sheets>
    <sheet name="Übersicht" sheetId="35" r:id="rId1"/>
    <sheet name="Übersicht_Größenklasse" sheetId="36" r:id="rId2"/>
    <sheet name="Übersicht_Bundesland" sheetId="37" r:id="rId3"/>
    <sheet name="01.06.2025" sheetId="41" r:id="rId4"/>
    <sheet name="01.02.2025" sheetId="40" r:id="rId5"/>
    <sheet name="01.10.2024" sheetId="39" r:id="rId6"/>
    <sheet name="01.06.2024" sheetId="38" r:id="rId7"/>
    <sheet name="01.02.2024" sheetId="34" r:id="rId8"/>
    <sheet name="01.10.2023" sheetId="30" r:id="rId9"/>
    <sheet name="01.06.2023" sheetId="26" r:id="rId10"/>
    <sheet name="01.02.2023" sheetId="22" r:id="rId11"/>
    <sheet name="01.12.2022" sheetId="18" r:id="rId12"/>
    <sheet name="01.08.2022" sheetId="13" r:id="rId13"/>
    <sheet name="01.04.2022" sheetId="14" r:id="rId14"/>
    <sheet name="01.12.2021" sheetId="5" r:id="rId15"/>
    <sheet name="01.06.2021" sheetId="1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1" i="41" l="1"/>
  <c r="F71" i="41"/>
  <c r="E71" i="41"/>
  <c r="D71" i="41"/>
  <c r="C71" i="41"/>
  <c r="B71" i="41"/>
  <c r="F56" i="41"/>
  <c r="E56" i="41"/>
  <c r="C56" i="41"/>
  <c r="B56" i="41"/>
  <c r="F35" i="41"/>
  <c r="E35" i="41"/>
  <c r="C35" i="41"/>
  <c r="B35" i="41"/>
  <c r="C21" i="37"/>
  <c r="D21" i="37"/>
  <c r="E21" i="37"/>
  <c r="F21" i="37"/>
  <c r="G21" i="37"/>
  <c r="H21" i="37"/>
  <c r="I21" i="37"/>
  <c r="J21" i="37"/>
  <c r="K21" i="37"/>
  <c r="L21" i="37"/>
  <c r="M21" i="37"/>
  <c r="N21" i="37"/>
  <c r="O21" i="37"/>
  <c r="P21" i="37"/>
  <c r="Q21" i="37"/>
  <c r="R21" i="37"/>
  <c r="S21" i="37"/>
  <c r="T21" i="37"/>
  <c r="U21" i="37"/>
  <c r="V21" i="37"/>
  <c r="W21" i="37"/>
  <c r="X21" i="37"/>
  <c r="Y21" i="37"/>
  <c r="Z21" i="37"/>
  <c r="AA21" i="37"/>
  <c r="AB21" i="37"/>
  <c r="AC21" i="37"/>
  <c r="AD21" i="37"/>
  <c r="AE21" i="37"/>
  <c r="AF21" i="37"/>
  <c r="AG21" i="37"/>
  <c r="AH21" i="37"/>
  <c r="AI21" i="37"/>
  <c r="B21" i="37"/>
  <c r="C21" i="36"/>
  <c r="D21" i="36"/>
  <c r="E21" i="36"/>
  <c r="F21" i="36"/>
  <c r="G21" i="36"/>
  <c r="H21" i="36"/>
  <c r="I21" i="36"/>
  <c r="J21" i="36"/>
  <c r="K21" i="36"/>
  <c r="L21" i="36"/>
  <c r="M21" i="36"/>
  <c r="B21" i="36"/>
  <c r="W21" i="35"/>
  <c r="V21" i="35"/>
  <c r="O21" i="35"/>
  <c r="N21" i="35"/>
  <c r="G21" i="35"/>
  <c r="F21" i="35"/>
  <c r="D21" i="35"/>
  <c r="C72" i="40" l="1"/>
  <c r="D72" i="40"/>
  <c r="E72" i="40"/>
  <c r="F72" i="40"/>
  <c r="G72" i="40"/>
  <c r="B72" i="40"/>
  <c r="C57" i="40"/>
  <c r="E57" i="40"/>
  <c r="F57" i="40"/>
  <c r="B57" i="40"/>
  <c r="C35" i="40"/>
  <c r="E35" i="40"/>
  <c r="F35" i="40"/>
  <c r="B35" i="40"/>
  <c r="AC21" i="35" l="1"/>
  <c r="G73" i="39" l="1"/>
  <c r="F73" i="39"/>
  <c r="E73" i="39"/>
  <c r="D73" i="39"/>
  <c r="C73" i="39"/>
  <c r="B73" i="39"/>
  <c r="F56" i="39"/>
  <c r="E56" i="39"/>
  <c r="C56" i="39"/>
  <c r="B56" i="39"/>
  <c r="F34" i="39"/>
  <c r="E34" i="39"/>
  <c r="C34" i="39"/>
  <c r="B34" i="39"/>
  <c r="B34" i="38" l="1"/>
  <c r="C34" i="38"/>
  <c r="E34" i="38"/>
  <c r="F34" i="38"/>
  <c r="B55" i="38"/>
  <c r="C55" i="38"/>
  <c r="E55" i="38"/>
  <c r="F55" i="38"/>
  <c r="B71" i="38"/>
  <c r="C71" i="38"/>
  <c r="E71" i="38"/>
  <c r="F71" i="38"/>
  <c r="B33" i="34" l="1"/>
  <c r="C33" i="34"/>
  <c r="E33" i="34"/>
  <c r="F33" i="34"/>
  <c r="B54" i="34"/>
  <c r="C54" i="34"/>
  <c r="E54" i="34"/>
  <c r="F54" i="34"/>
  <c r="B67" i="34"/>
  <c r="C67" i="34"/>
  <c r="E67" i="34"/>
  <c r="F67" i="34"/>
  <c r="B34" i="30" l="1"/>
  <c r="C34" i="30"/>
  <c r="E34" i="30"/>
  <c r="F34" i="30"/>
  <c r="B56" i="30"/>
  <c r="C56" i="30"/>
  <c r="E56" i="30"/>
  <c r="F56" i="30"/>
  <c r="B70" i="30"/>
  <c r="C70" i="30"/>
  <c r="E70" i="30"/>
  <c r="F70" i="30"/>
  <c r="B35" i="26" l="1"/>
  <c r="C35" i="26"/>
  <c r="E35" i="26"/>
  <c r="F35" i="26"/>
  <c r="B57" i="26"/>
  <c r="C57" i="26"/>
  <c r="E57" i="26"/>
  <c r="F57" i="26"/>
  <c r="B70" i="26"/>
  <c r="C70" i="26"/>
  <c r="E70" i="26"/>
  <c r="F70" i="26"/>
  <c r="B34" i="22" l="1"/>
  <c r="C34" i="22"/>
  <c r="E34" i="22"/>
  <c r="F34" i="22"/>
  <c r="B53" i="22"/>
  <c r="C53" i="22"/>
  <c r="E53" i="22"/>
  <c r="F53" i="22"/>
  <c r="F54" i="18" l="1"/>
  <c r="E54" i="18"/>
  <c r="C54" i="18"/>
  <c r="B54" i="18"/>
  <c r="F34" i="18"/>
  <c r="E34" i="18"/>
  <c r="C34" i="18"/>
  <c r="B34" i="18"/>
  <c r="F54" i="14" l="1"/>
  <c r="E54" i="14"/>
  <c r="C54" i="14"/>
  <c r="B54" i="14"/>
  <c r="F34" i="14"/>
  <c r="E34" i="14"/>
  <c r="C34" i="14"/>
  <c r="B34" i="14"/>
  <c r="F57" i="13" l="1"/>
  <c r="E57" i="13"/>
  <c r="C57" i="13"/>
  <c r="B57" i="13"/>
  <c r="F35" i="13"/>
  <c r="E35" i="13"/>
  <c r="C35" i="13"/>
  <c r="B35" i="13"/>
  <c r="F52" i="5" l="1"/>
  <c r="E52" i="5"/>
  <c r="C52" i="5"/>
  <c r="B52" i="5"/>
  <c r="F34" i="5"/>
  <c r="E34" i="5"/>
  <c r="C34" i="5"/>
  <c r="B34" i="5"/>
  <c r="F55" i="1" l="1"/>
  <c r="E55" i="1"/>
  <c r="C55" i="1"/>
  <c r="B55" i="1"/>
  <c r="F35" i="1"/>
  <c r="E35" i="1"/>
  <c r="C35" i="1"/>
  <c r="B35" i="1"/>
</calcChain>
</file>

<file path=xl/sharedStrings.xml><?xml version="1.0" encoding="utf-8"?>
<sst xmlns="http://schemas.openxmlformats.org/spreadsheetml/2006/main" count="1248" uniqueCount="127">
  <si>
    <r>
      <t xml:space="preserve">Runden-Statistik zur Ausschreibung von </t>
    </r>
    <r>
      <rPr>
        <b/>
        <u/>
        <sz val="18"/>
        <color theme="1"/>
        <rFont val="Calibri"/>
        <family val="2"/>
        <scheme val="minor"/>
      </rPr>
      <t>Solaranlagen des 2. Segments</t>
    </r>
    <r>
      <rPr>
        <b/>
        <sz val="18"/>
        <color theme="1"/>
        <rFont val="Calibri"/>
        <family val="2"/>
        <scheme val="minor"/>
      </rPr>
      <t xml:space="preserve"> (Aufdach)
nach dem Erneuerbaren-Energien-Gesetz (EEG)</t>
    </r>
  </si>
  <si>
    <t>Stand: 26.11.2021</t>
  </si>
  <si>
    <t>Die hier publizierten Veröffentlichung erfolgen ausschließlich zu Zwecken der Statistik. Ein Rechtsanspruch kann aus ihnen nicht abgeleitet werden.</t>
  </si>
  <si>
    <t>Gebotstermin:</t>
  </si>
  <si>
    <t>1. Allgemeine Angaben</t>
  </si>
  <si>
    <t>Ausschreibungsvolumen 
(kW)</t>
  </si>
  <si>
    <t>Zulässiger Höchstwert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</si>
  <si>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</si>
  <si>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</si>
  <si>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</si>
  <si>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</si>
  <si>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</si>
  <si>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</si>
  <si>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</si>
  <si>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</si>
  <si>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</si>
  <si>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</si>
  <si>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</si>
  <si>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</si>
  <si>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</si>
  <si>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</si>
  <si>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</si>
  <si>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</si>
  <si>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</si>
  <si>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</si>
  <si>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</si>
  <si>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</si>
  <si>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</si>
  <si>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</si>
  <si>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</si>
  <si>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</si>
  <si>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</si>
  <si>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</si>
  <si>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</si>
  <si>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</si>
  <si>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100 - 750 kW</t>
  </si>
  <si>
    <t>751 - 2.000 kW</t>
  </si>
  <si>
    <t>2.001 - 5.000 kW</t>
  </si>
  <si>
    <t>5.001 - 10.000 kW</t>
  </si>
  <si>
    <t>10.001 - 20.000 kW</t>
  </si>
  <si>
    <t>3. Bundesland</t>
  </si>
  <si>
    <t>Bundesland</t>
  </si>
  <si>
    <t>Baden-Württemberg</t>
  </si>
  <si>
    <t>Bayern</t>
  </si>
  <si>
    <t>Brandenburg</t>
  </si>
  <si>
    <t>Bremen</t>
  </si>
  <si>
    <t>Hamburg</t>
  </si>
  <si>
    <t>Hessen</t>
  </si>
  <si>
    <t>Mecklenburg-Vorpommern</t>
  </si>
  <si>
    <t>Niedersachsen</t>
  </si>
  <si>
    <t>Nordrhein-Westfalen</t>
  </si>
  <si>
    <t>Rheinland-Pfalz</t>
  </si>
  <si>
    <t>Sachsen</t>
  </si>
  <si>
    <t>Sachsen-Anhalt</t>
  </si>
  <si>
    <t>Schleswig-Holstein</t>
  </si>
  <si>
    <t>Thüringen</t>
  </si>
  <si>
    <t>01.06.2021</t>
  </si>
  <si>
    <t>Stand: 19.01.2022</t>
  </si>
  <si>
    <t>Summe</t>
  </si>
  <si>
    <t>Berlin</t>
  </si>
  <si>
    <t>Saarland</t>
  </si>
  <si>
    <t>Keine Angabe</t>
  </si>
  <si>
    <t>01.12.2021</t>
  </si>
  <si>
    <t>Die hier publizierten Veröffentlichungen erfolgen ausschließlich zu Zwecken der Statistik. Ein Rechtsanspruch kann aus ihnen nicht abgeleitet werden.</t>
  </si>
  <si>
    <t>01.04.2022</t>
  </si>
  <si>
    <t>Stand: 11.11.2022</t>
  </si>
  <si>
    <t>01.08.2022</t>
  </si>
  <si>
    <t>Stand: 30.11.2022</t>
  </si>
  <si>
    <t>Stand: 19.01.2023</t>
  </si>
  <si>
    <t>01.12.2022</t>
  </si>
  <si>
    <t>Stand: 06.03.2023</t>
  </si>
  <si>
    <t>01.02.2023</t>
  </si>
  <si>
    <t>Stand: 19.09.2023</t>
  </si>
  <si>
    <t>1.001 - 2.000 kW</t>
  </si>
  <si>
    <t>UG (haftungsbeschränkt) &amp; Co. KG</t>
  </si>
  <si>
    <t>AG bzw. SE</t>
  </si>
  <si>
    <t>UG</t>
  </si>
  <si>
    <t>GbR</t>
  </si>
  <si>
    <t>natürliche Person</t>
  </si>
  <si>
    <t>Sonstige</t>
  </si>
  <si>
    <t>GmbH &amp; Co. KG</t>
  </si>
  <si>
    <t>GmbH</t>
  </si>
  <si>
    <t>Rechtsform</t>
  </si>
  <si>
    <t>4. Rechtsform</t>
  </si>
  <si>
    <t>&lt;=1.000 kW</t>
  </si>
  <si>
    <t>01.06.2023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</si>
  <si>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</si>
  <si>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t>pay-as-bid</t>
  </si>
  <si>
    <t>EEG Aufdach Solar</t>
  </si>
  <si>
    <r>
      <t>Frist  Antrag Zahlungsberechtigung</t>
    </r>
    <r>
      <rPr>
        <b/>
        <vertAlign val="superscript"/>
        <sz val="10"/>
        <color rgb="FFFFFFFF"/>
        <rFont val="Calibri"/>
        <family val="2"/>
      </rPr>
      <t xml:space="preserve">2 </t>
    </r>
  </si>
  <si>
    <r>
      <t>Frist  Inbetriebnahme</t>
    </r>
    <r>
      <rPr>
        <b/>
        <vertAlign val="superscript"/>
        <sz val="10"/>
        <color rgb="FFFFFFFF"/>
        <rFont val="Calibri"/>
        <family val="2"/>
      </rPr>
      <t>2</t>
    </r>
  </si>
  <si>
    <r>
      <t>Frist Zahlungsberechtigung ohne Fördersatzreduktion</t>
    </r>
    <r>
      <rPr>
        <b/>
        <vertAlign val="superscript"/>
        <sz val="10"/>
        <color rgb="FFFFFFFF"/>
        <rFont val="Calibri"/>
        <family val="2"/>
      </rPr>
      <t>2</t>
    </r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</si>
  <si>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</si>
  <si>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Anzahl Ausschlüsse</t>
  </si>
  <si>
    <t>Ausschlussmenge (kW)</t>
  </si>
  <si>
    <t>Zuschlagswert (ct/kWh)</t>
  </si>
  <si>
    <t>Anzahl 
Zuschläge</t>
  </si>
  <si>
    <t>Höchstwert (ct/kWh)</t>
  </si>
  <si>
    <t>Ausschreibungsvolumen (kW)</t>
  </si>
  <si>
    <t>Preisregel</t>
  </si>
  <si>
    <t>Gebotstermin</t>
  </si>
  <si>
    <t>Verfahren</t>
  </si>
  <si>
    <t>Nachträglich bezuschlagte Gebote</t>
  </si>
  <si>
    <t>Fristen</t>
  </si>
  <si>
    <t>Gebotsausschlüsse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</si>
  <si>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</si>
  <si>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Allgemein</t>
  </si>
  <si>
    <t>Stand: 06.12.2023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</si>
  <si>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
zur Ausschreibung von Solaranlagen des 2. Segments (Aufdach) nach dem Erneuerbaren-Energien-Gesetz (EEG)</t>
    </r>
  </si>
  <si>
    <t>&gt; 20.000 kW</t>
  </si>
  <si>
    <t>&lt;= 1.000 kW</t>
  </si>
  <si>
    <r>
      <rPr>
        <b/>
        <u/>
        <sz val="18"/>
        <color theme="1"/>
        <rFont val="Calibri"/>
        <family val="2"/>
        <scheme val="minor"/>
      </rPr>
      <t>Rundenübersicht nach Größenklassen</t>
    </r>
    <r>
      <rPr>
        <b/>
        <sz val="18"/>
        <color theme="1"/>
        <rFont val="Calibri"/>
        <family val="2"/>
        <scheme val="minor"/>
      </rPr>
      <t xml:space="preserve">
zur Ausschreibung von Solaranlagen des 2. Segments (Aufdach) nach dem Erneuerbaren-Energien-Gesetz (EEG)</t>
    </r>
  </si>
  <si>
    <r>
      <rPr>
        <b/>
        <u/>
        <sz val="18"/>
        <color theme="1"/>
        <rFont val="Calibri"/>
        <family val="2"/>
        <scheme val="minor"/>
      </rPr>
      <t>Rundenübersicht nach Bundesländern</t>
    </r>
    <r>
      <rPr>
        <b/>
        <sz val="18"/>
        <color theme="1"/>
        <rFont val="Calibri"/>
        <family val="2"/>
        <scheme val="minor"/>
      </rPr>
      <t xml:space="preserve"> 
zur Ausschreibung von Solaranlagen des 2. Segments (Aufdach) nach dem Erneuerbaren-Energien-Gesetz (EEG)</t>
    </r>
  </si>
  <si>
    <t>KG</t>
  </si>
  <si>
    <t>eingetragene Genossenschaft</t>
  </si>
  <si>
    <t>01.10.2023</t>
  </si>
  <si>
    <t>Stand: 12.03.2024</t>
  </si>
  <si>
    <t>01.02.2024</t>
  </si>
  <si>
    <t>Stand: 09.08.2024</t>
  </si>
  <si>
    <t>OHG</t>
  </si>
  <si>
    <t>andere juristische Person</t>
  </si>
  <si>
    <t>01.06.2024</t>
  </si>
  <si>
    <t>Stand: 10.12.2024</t>
  </si>
  <si>
    <t>eGbR</t>
  </si>
  <si>
    <t>Stand: 31.03.2025</t>
  </si>
  <si>
    <t>AG &amp; Co. KG</t>
  </si>
  <si>
    <t>Stand: 21.07.2025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</si>
</sst>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#,##0\ &quot;€&quot;"/>
    <numFmt numFmtId="169" formatCode="#,##0&quot; kW&quo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FFFFFF"/>
      <name val="Calibri"/>
      <family val="2"/>
    </font>
    <font>
      <b/>
      <sz val="10"/>
      <color theme="0"/>
      <name val="Calibri"/>
      <family val="2"/>
      <scheme val="minor"/>
    </font>
    <font>
      <b/>
      <vertAlign val="superscript"/>
      <sz val="10"/>
      <color rgb="FFFFFFFF"/>
      <name val="Calibri"/>
      <family val="2"/>
    </font>
    <font>
      <b/>
      <vertAlign val="superscript"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/>
      <right style="thin">
        <color theme="4" tint="0.39994506668294322"/>
      </right>
      <top style="thin">
        <color theme="4"/>
      </top>
      <bottom/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4F81BD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45066682943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/>
  </cellStyleXfs>
  <cellXfs count="208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2" applyAlignment="1">
      <alignment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0" fillId="0" borderId="1" xfId="0" applyFont="1" applyFill="1" applyBorder="1" applyAlignment="1">
      <alignment horizontal="center" wrapText="1"/>
    </xf>
    <xf numFmtId="14" fontId="11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2" fillId="0" borderId="0" xfId="0" applyFont="1" applyFill="1" applyBorder="1" applyAlignment="1">
      <alignment horizontal="center" wrapText="1"/>
    </xf>
    <xf numFmtId="164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3" fillId="0" borderId="0" xfId="0" applyFont="1" applyAlignment="1">
      <alignment vertical="top" wrapText="1"/>
    </xf>
    <xf numFmtId="0" fontId="14" fillId="0" borderId="0" xfId="0" applyFont="1"/>
    <xf numFmtId="0" fontId="2" fillId="3" borderId="2" xfId="0" applyFont="1" applyFill="1" applyBorder="1" applyAlignment="1">
      <alignment horizontal="center" vertical="center" wrapText="1"/>
    </xf>
    <xf numFmtId="3" fontId="0" fillId="0" borderId="0" xfId="1" applyNumberFormat="1" applyFont="1" applyAlignment="1">
      <alignment horizontal="center"/>
    </xf>
    <xf numFmtId="3" fontId="15" fillId="0" borderId="0" xfId="0" applyNumberFormat="1" applyFont="1" applyBorder="1" applyAlignment="1">
      <alignment horizontal="left" wrapText="1"/>
    </xf>
    <xf numFmtId="0" fontId="2" fillId="3" borderId="2" xfId="0" applyFont="1" applyFill="1" applyBorder="1" applyAlignment="1">
      <alignment horizontal="center"/>
    </xf>
    <xf numFmtId="3" fontId="0" fillId="0" borderId="9" xfId="1" applyNumberFormat="1" applyFont="1" applyFill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3" xfId="1" applyNumberFormat="1" applyFont="1" applyBorder="1" applyAlignment="1">
      <alignment horizontal="center"/>
    </xf>
    <xf numFmtId="0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4" borderId="12" xfId="0" applyFont="1" applyFill="1" applyBorder="1" applyAlignment="1">
      <alignment horizontal="centerContinuous" vertical="center"/>
    </xf>
    <xf numFmtId="0" fontId="2" fillId="3" borderId="4" xfId="0" applyFont="1" applyFill="1" applyBorder="1" applyAlignment="1">
      <alignment horizontal="center" vertical="center"/>
    </xf>
    <xf numFmtId="3" fontId="0" fillId="0" borderId="13" xfId="1" applyNumberFormat="1" applyFont="1" applyBorder="1" applyAlignment="1">
      <alignment horizontal="center" wrapText="1"/>
    </xf>
    <xf numFmtId="3" fontId="0" fillId="0" borderId="8" xfId="1" applyNumberFormat="1" applyFont="1" applyBorder="1" applyAlignment="1">
      <alignment horizontal="center"/>
    </xf>
    <xf numFmtId="3" fontId="0" fillId="0" borderId="13" xfId="1" applyNumberFormat="1" applyFont="1" applyBorder="1" applyAlignment="1">
      <alignment horizontal="center"/>
    </xf>
    <xf numFmtId="3" fontId="0" fillId="0" borderId="14" xfId="1" applyNumberFormat="1" applyFont="1" applyBorder="1" applyAlignment="1">
      <alignment horizontal="center"/>
    </xf>
    <xf numFmtId="3" fontId="0" fillId="0" borderId="15" xfId="1" applyNumberFormat="1" applyFont="1" applyBorder="1" applyAlignment="1">
      <alignment horizontal="center"/>
    </xf>
    <xf numFmtId="4" fontId="0" fillId="0" borderId="15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3" fontId="0" fillId="0" borderId="0" xfId="1" applyNumberFormat="1" applyFont="1" applyBorder="1" applyAlignment="1">
      <alignment horizontal="center" wrapText="1"/>
    </xf>
    <xf numFmtId="3" fontId="0" fillId="0" borderId="11" xfId="0" applyNumberFormat="1" applyBorder="1"/>
    <xf numFmtId="0" fontId="17" fillId="0" borderId="0" xfId="0" applyFont="1"/>
    <xf numFmtId="0" fontId="13" fillId="0" borderId="0" xfId="0" applyFont="1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0" xfId="0" applyNumberFormat="1"/>
    <xf numFmtId="3" fontId="0" fillId="0" borderId="10" xfId="1" applyNumberFormat="1" applyFont="1" applyFill="1" applyBorder="1" applyAlignment="1">
      <alignment horizontal="center" wrapText="1"/>
    </xf>
    <xf numFmtId="2" fontId="0" fillId="0" borderId="3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2" fontId="0" fillId="0" borderId="0" xfId="1" applyNumberFormat="1" applyFont="1" applyBorder="1" applyAlignment="1">
      <alignment horizontal="center"/>
    </xf>
    <xf numFmtId="3" fontId="0" fillId="0" borderId="4" xfId="1" applyNumberFormat="1" applyFont="1" applyBorder="1" applyAlignment="1">
      <alignment horizontal="center"/>
    </xf>
    <xf numFmtId="3" fontId="0" fillId="0" borderId="9" xfId="1" applyNumberFormat="1" applyFont="1" applyBorder="1" applyAlignment="1">
      <alignment horizontal="center" wrapText="1"/>
    </xf>
    <xf numFmtId="4" fontId="0" fillId="0" borderId="3" xfId="1" applyNumberFormat="1" applyFont="1" applyBorder="1" applyAlignment="1">
      <alignment horizontal="center"/>
    </xf>
    <xf numFmtId="0" fontId="0" fillId="0" borderId="17" xfId="0" applyFont="1" applyBorder="1" applyAlignment="1">
      <alignment wrapText="1"/>
    </xf>
    <xf numFmtId="3" fontId="0" fillId="0" borderId="11" xfId="0" applyNumberFormat="1" applyFont="1" applyBorder="1"/>
    <xf numFmtId="3" fontId="0" fillId="0" borderId="20" xfId="0" applyNumberFormat="1" applyFont="1" applyBorder="1"/>
    <xf numFmtId="0" fontId="0" fillId="0" borderId="18" xfId="0" applyFont="1" applyBorder="1"/>
    <xf numFmtId="3" fontId="0" fillId="0" borderId="19" xfId="0" applyNumberFormat="1" applyFont="1" applyBorder="1"/>
    <xf numFmtId="3" fontId="0" fillId="0" borderId="21" xfId="0" applyNumberFormat="1" applyFont="1" applyBorder="1"/>
    <xf numFmtId="0" fontId="3" fillId="0" borderId="22" xfId="0" applyFont="1" applyBorder="1"/>
    <xf numFmtId="3" fontId="3" fillId="0" borderId="23" xfId="0" applyNumberFormat="1" applyFont="1" applyBorder="1"/>
    <xf numFmtId="0" fontId="3" fillId="0" borderId="23" xfId="0" applyFont="1" applyBorder="1"/>
    <xf numFmtId="3" fontId="3" fillId="0" borderId="24" xfId="0" applyNumberFormat="1" applyFont="1" applyBorder="1"/>
    <xf numFmtId="4" fontId="0" fillId="0" borderId="13" xfId="1" applyNumberFormat="1" applyFont="1" applyBorder="1" applyAlignment="1">
      <alignment horizontal="center"/>
    </xf>
    <xf numFmtId="4" fontId="0" fillId="0" borderId="14" xfId="1" applyNumberFormat="1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/>
    <xf numFmtId="0" fontId="13" fillId="0" borderId="0" xfId="0" applyFont="1" applyFill="1" applyAlignment="1">
      <alignment wrapText="1"/>
    </xf>
    <xf numFmtId="0" fontId="3" fillId="0" borderId="24" xfId="0" applyFont="1" applyBorder="1"/>
    <xf numFmtId="0" fontId="0" fillId="0" borderId="21" xfId="0" applyFont="1" applyBorder="1"/>
    <xf numFmtId="0" fontId="0" fillId="0" borderId="19" xfId="0" applyFont="1" applyBorder="1"/>
    <xf numFmtId="0" fontId="0" fillId="0" borderId="0" xfId="1" applyNumberFormat="1" applyFont="1" applyBorder="1" applyAlignment="1">
      <alignment horizontal="center"/>
    </xf>
    <xf numFmtId="4" fontId="0" fillId="0" borderId="0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Continuous" vertical="center"/>
    </xf>
    <xf numFmtId="0" fontId="0" fillId="0" borderId="0" xfId="1" applyNumberFormat="1" applyFont="1" applyFill="1" applyBorder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0" fillId="0" borderId="0" xfId="0" applyFont="1"/>
    <xf numFmtId="0" fontId="3" fillId="0" borderId="25" xfId="0" applyFont="1" applyBorder="1" applyAlignment="1">
      <alignment horizontal="center"/>
    </xf>
    <xf numFmtId="3" fontId="3" fillId="0" borderId="25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19" xfId="0" applyNumberFormat="1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14" fontId="0" fillId="0" borderId="19" xfId="0" applyNumberFormat="1" applyFont="1" applyBorder="1" applyAlignment="1">
      <alignment horizontal="center"/>
    </xf>
    <xf numFmtId="3" fontId="0" fillId="0" borderId="19" xfId="0" applyNumberFormat="1" applyFont="1" applyBorder="1" applyAlignment="1">
      <alignment horizontal="center"/>
    </xf>
    <xf numFmtId="4" fontId="0" fillId="0" borderId="19" xfId="0" applyNumberFormat="1" applyFont="1" applyBorder="1" applyAlignment="1">
      <alignment horizontal="center"/>
    </xf>
    <xf numFmtId="2" fontId="0" fillId="0" borderId="19" xfId="0" applyNumberFormat="1" applyFont="1" applyBorder="1" applyAlignment="1">
      <alignment horizontal="center"/>
    </xf>
    <xf numFmtId="14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0" fontId="22" fillId="0" borderId="0" xfId="0" applyFont="1" applyAlignment="1">
      <alignment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Continuous" vertical="center"/>
    </xf>
    <xf numFmtId="0" fontId="24" fillId="4" borderId="6" xfId="0" applyFont="1" applyFill="1" applyBorder="1" applyAlignment="1">
      <alignment horizontal="centerContinuous" vertical="center"/>
    </xf>
    <xf numFmtId="0" fontId="24" fillId="4" borderId="5" xfId="0" applyFont="1" applyFill="1" applyBorder="1" applyAlignment="1">
      <alignment horizontal="centerContinuous" vertical="center"/>
    </xf>
    <xf numFmtId="0" fontId="3" fillId="0" borderId="0" xfId="0" applyFont="1"/>
    <xf numFmtId="0" fontId="27" fillId="0" borderId="0" xfId="0" applyFont="1"/>
    <xf numFmtId="0" fontId="29" fillId="0" borderId="0" xfId="0" applyFont="1"/>
    <xf numFmtId="0" fontId="2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14" fontId="0" fillId="0" borderId="18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3" fontId="2" fillId="3" borderId="2" xfId="0" applyNumberFormat="1" applyFont="1" applyFill="1" applyBorder="1" applyAlignment="1">
      <alignment horizontal="center" vertical="center" wrapText="1"/>
    </xf>
    <xf numFmtId="4" fontId="0" fillId="0" borderId="11" xfId="0" applyNumberFormat="1" applyFont="1" applyBorder="1"/>
    <xf numFmtId="4" fontId="0" fillId="0" borderId="19" xfId="0" applyNumberFormat="1" applyFont="1" applyBorder="1"/>
    <xf numFmtId="4" fontId="0" fillId="0" borderId="20" xfId="0" applyNumberFormat="1" applyFont="1" applyBorder="1"/>
    <xf numFmtId="4" fontId="0" fillId="0" borderId="21" xfId="0" applyNumberFormat="1" applyFont="1" applyBorder="1"/>
    <xf numFmtId="2" fontId="0" fillId="0" borderId="19" xfId="0" applyNumberFormat="1" applyFont="1" applyBorder="1"/>
    <xf numFmtId="0" fontId="5" fillId="0" borderId="0" xfId="0" applyFont="1" applyAlignment="1">
      <alignment horizontal="left" vertic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  <xf numFmtId="3" fontId="0" fillId="0" borderId="11" xfId="0" applyNumberFormat="1" applyFont="1" applyBorder="1" applyAlignment="1"/>
    <xf numFmtId="3" fontId="0" fillId="0" borderId="20" xfId="0" applyNumberFormat="1" applyFont="1" applyBorder="1" applyAlignment="1"/>
    <xf numFmtId="0" fontId="0" fillId="0" borderId="18" xfId="0" applyFont="1" applyBorder="1" applyAlignment="1"/>
    <xf numFmtId="3" fontId="0" fillId="0" borderId="19" xfId="0" applyNumberFormat="1" applyFont="1" applyBorder="1" applyAlignment="1"/>
    <xf numFmtId="3" fontId="0" fillId="0" borderId="21" xfId="0" applyNumberFormat="1" applyFont="1" applyBorder="1" applyAlignment="1"/>
    <xf numFmtId="0" fontId="3" fillId="0" borderId="22" xfId="0" applyFont="1" applyBorder="1" applyAlignment="1"/>
    <xf numFmtId="3" fontId="3" fillId="0" borderId="23" xfId="0" applyNumberFormat="1" applyFont="1" applyBorder="1" applyAlignment="1"/>
    <xf numFmtId="0" fontId="3" fillId="0" borderId="23" xfId="0" applyFont="1" applyBorder="1" applyAlignment="1"/>
    <xf numFmtId="3" fontId="3" fillId="0" borderId="24" xfId="0" applyNumberFormat="1" applyFont="1" applyBorder="1" applyAlignment="1"/>
    <xf numFmtId="0" fontId="2" fillId="4" borderId="5" xfId="0" applyFont="1" applyFill="1" applyBorder="1" applyAlignment="1">
      <alignment horizontal="center"/>
    </xf>
    <xf numFmtId="0" fontId="0" fillId="2" borderId="0" xfId="0" applyFill="1" applyAlignment="1"/>
    <xf numFmtId="0" fontId="7" fillId="2" borderId="0" xfId="0" applyFont="1" applyFill="1" applyAlignment="1">
      <alignment horizontal="center" wrapText="1"/>
    </xf>
    <xf numFmtId="0" fontId="8" fillId="2" borderId="0" xfId="2" applyFill="1" applyAlignment="1"/>
    <xf numFmtId="0" fontId="9" fillId="2" borderId="0" xfId="0" applyFont="1" applyFill="1" applyAlignment="1">
      <alignment horizontal="left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wrapText="1"/>
    </xf>
    <xf numFmtId="0" fontId="4" fillId="2" borderId="0" xfId="0" applyFont="1" applyFill="1" applyAlignment="1"/>
    <xf numFmtId="0" fontId="12" fillId="2" borderId="0" xfId="0" applyFont="1" applyFill="1" applyBorder="1" applyAlignment="1">
      <alignment horizontal="center" wrapText="1"/>
    </xf>
    <xf numFmtId="3" fontId="0" fillId="2" borderId="0" xfId="0" applyNumberFormat="1" applyFill="1" applyBorder="1" applyAlignment="1"/>
    <xf numFmtId="0" fontId="0" fillId="2" borderId="0" xfId="0" applyFill="1" applyAlignment="1">
      <alignment wrapText="1"/>
    </xf>
    <xf numFmtId="0" fontId="0" fillId="2" borderId="0" xfId="0" applyFill="1" applyBorder="1" applyAlignment="1"/>
    <xf numFmtId="0" fontId="13" fillId="2" borderId="0" xfId="0" applyFont="1" applyFill="1" applyAlignment="1">
      <alignment wrapText="1"/>
    </xf>
    <xf numFmtId="0" fontId="14" fillId="2" borderId="0" xfId="0" applyFont="1" applyFill="1" applyAlignment="1"/>
    <xf numFmtId="3" fontId="0" fillId="2" borderId="0" xfId="1" applyNumberFormat="1" applyFont="1" applyFill="1" applyBorder="1" applyAlignment="1">
      <alignment horizontal="center"/>
    </xf>
    <xf numFmtId="0" fontId="0" fillId="2" borderId="0" xfId="1" applyNumberFormat="1" applyFont="1" applyFill="1" applyBorder="1" applyAlignment="1">
      <alignment horizontal="center"/>
    </xf>
    <xf numFmtId="3" fontId="0" fillId="2" borderId="0" xfId="0" applyNumberFormat="1" applyFill="1" applyAlignment="1"/>
    <xf numFmtId="4" fontId="0" fillId="2" borderId="0" xfId="0" applyNumberFormat="1" applyFill="1" applyAlignment="1"/>
    <xf numFmtId="3" fontId="15" fillId="2" borderId="0" xfId="0" applyNumberFormat="1" applyFont="1" applyFill="1" applyBorder="1" applyAlignment="1">
      <alignment horizontal="left" wrapText="1"/>
    </xf>
    <xf numFmtId="3" fontId="0" fillId="2" borderId="0" xfId="1" applyNumberFormat="1" applyFont="1" applyFill="1" applyAlignment="1">
      <alignment horizontal="center"/>
    </xf>
    <xf numFmtId="3" fontId="0" fillId="2" borderId="0" xfId="0" applyNumberFormat="1" applyFill="1" applyBorder="1" applyAlignment="1">
      <alignment horizontal="center"/>
    </xf>
    <xf numFmtId="4" fontId="0" fillId="2" borderId="0" xfId="0" applyNumberFormat="1" applyFill="1" applyBorder="1" applyAlignment="1">
      <alignment horizontal="center"/>
    </xf>
    <xf numFmtId="0" fontId="17" fillId="2" borderId="0" xfId="0" applyFont="1" applyFill="1" applyAlignment="1"/>
    <xf numFmtId="0" fontId="0" fillId="2" borderId="0" xfId="0" applyNumberFormat="1" applyFill="1" applyAlignment="1"/>
    <xf numFmtId="0" fontId="0" fillId="0" borderId="0" xfId="0" applyFont="1" applyFill="1" applyBorder="1" applyAlignment="1"/>
    <xf numFmtId="3" fontId="0" fillId="0" borderId="0" xfId="0" applyNumberFormat="1" applyFont="1" applyFill="1" applyBorder="1" applyAlignment="1"/>
    <xf numFmtId="0" fontId="5" fillId="2" borderId="0" xfId="0" applyFont="1" applyFill="1" applyAlignment="1">
      <alignment horizontal="left" wrapText="1"/>
    </xf>
    <xf numFmtId="0" fontId="2" fillId="3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0" fontId="0" fillId="0" borderId="29" xfId="0" applyFont="1" applyBorder="1" applyAlignment="1"/>
    <xf numFmtId="3" fontId="0" fillId="0" borderId="0" xfId="0" applyNumberFormat="1" applyFont="1" applyBorder="1" applyAlignment="1"/>
    <xf numFmtId="0" fontId="23" fillId="4" borderId="4" xfId="0" applyFont="1" applyFill="1" applyBorder="1" applyAlignment="1">
      <alignment horizontal="center" vertical="center" wrapText="1"/>
    </xf>
    <xf numFmtId="0" fontId="23" fillId="4" borderId="28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vertical="center" wrapText="1"/>
    </xf>
    <xf numFmtId="0" fontId="17" fillId="4" borderId="10" xfId="0" applyFont="1" applyFill="1" applyBorder="1" applyAlignment="1">
      <alignment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2" fillId="3" borderId="4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 applyAlignment="1">
      <alignment wrapText="1"/>
    </xf>
    <xf numFmtId="0" fontId="2" fillId="4" borderId="5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3" fontId="3" fillId="0" borderId="30" xfId="0" applyNumberFormat="1" applyFont="1" applyBorder="1" applyAlignment="1">
      <alignment horizontal="center"/>
    </xf>
    <xf numFmtId="0" fontId="2" fillId="4" borderId="9" xfId="0" applyFont="1" applyFill="1" applyBorder="1" applyAlignment="1">
      <alignment wrapText="1"/>
    </xf>
    <xf numFmtId="3" fontId="0" fillId="0" borderId="31" xfId="0" applyNumberFormat="1" applyFont="1" applyBorder="1" applyAlignment="1"/>
    <xf numFmtId="0" fontId="3" fillId="0" borderId="31" xfId="0" applyFont="1" applyBorder="1" applyAlignment="1"/>
    <xf numFmtId="3" fontId="3" fillId="0" borderId="31" xfId="0" applyNumberFormat="1" applyFont="1" applyBorder="1" applyAlignment="1"/>
    <xf numFmtId="0" fontId="31" fillId="0" borderId="31" xfId="3" applyFont="1" applyFill="1" applyBorder="1" applyAlignment="1"/>
    <xf numFmtId="0" fontId="3" fillId="0" borderId="32" xfId="0" applyFont="1" applyBorder="1" applyAlignment="1"/>
    <xf numFmtId="3" fontId="3" fillId="0" borderId="32" xfId="0" applyNumberFormat="1" applyFont="1" applyBorder="1" applyAlignment="1"/>
    <xf numFmtId="169" fontId="31" fillId="0" borderId="31" xfId="3" applyNumberFormat="1" applyFont="1" applyFill="1" applyBorder="1" applyAlignment="1">
      <alignment horizontal="right"/>
    </xf>
    <xf numFmtId="0" fontId="31" fillId="0" borderId="31" xfId="3" applyFont="1" applyFill="1" applyBorder="1" applyAlignment="1">
      <alignment horizontal="right"/>
    </xf>
  </cellXfs>
  <cellStyles count="4">
    <cellStyle name="Komma" xfId="1" builtinId="3"/>
    <cellStyle name="Link" xfId="2" builtinId="8"/>
    <cellStyle name="Standard" xfId="0" builtinId="0"/>
    <cellStyle name="Standard_Tabelle1" xfId="3" xr:uid="{5FB60B88-B8CD-4E10-8AC9-C3FE0323F0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B3838-5D34-43FA-A113-916FB861D74B}">
  <sheetPr>
    <tabColor rgb="FFFF0000"/>
  </sheetPr>
  <dimension ref="A1:AE61"/>
  <sheetViews>
    <sheetView showGridLines="0" tabSelected="1" zoomScale="70" zoomScaleNormal="70" workbookViewId="0">
      <selection activeCell="V20" sqref="V20"/>
    </sheetView>
  </sheetViews>
  <sheetFormatPr baseColWidth="10" defaultRowHeight="15" x14ac:dyDescent="0.25"/>
  <cols>
    <col min="1" max="1" width="22" customWidth="1"/>
    <col min="2" max="23" width="15.7109375" customWidth="1"/>
    <col min="24" max="31" width="17.7109375" customWidth="1"/>
  </cols>
  <sheetData>
    <row r="1" spans="1:31" ht="43.5" customHeight="1" x14ac:dyDescent="0.25">
      <c r="A1" s="175" t="s">
        <v>108</v>
      </c>
      <c r="B1" s="175"/>
      <c r="C1" s="175"/>
      <c r="D1" s="175"/>
      <c r="E1" s="175"/>
      <c r="F1" s="175"/>
      <c r="G1" s="175"/>
      <c r="H1" s="175"/>
      <c r="I1" s="175"/>
      <c r="J1" s="175"/>
      <c r="K1" s="13"/>
      <c r="L1" s="113" t="s">
        <v>126</v>
      </c>
      <c r="N1" s="13"/>
    </row>
    <row r="2" spans="1:31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31" x14ac:dyDescent="0.25">
      <c r="A3" s="112"/>
    </row>
    <row r="4" spans="1:31" x14ac:dyDescent="0.25">
      <c r="A4" s="111"/>
    </row>
    <row r="5" spans="1:31" s="109" customFormat="1" ht="16.5" thickBot="1" x14ac:dyDescent="0.3">
      <c r="A5" s="110" t="s">
        <v>106</v>
      </c>
      <c r="B5" s="110"/>
      <c r="C5" s="110"/>
      <c r="D5" s="110"/>
      <c r="E5" s="110"/>
      <c r="F5" s="110" t="s">
        <v>7</v>
      </c>
      <c r="G5" s="110"/>
      <c r="H5" s="110"/>
      <c r="I5" s="110"/>
      <c r="J5" s="110"/>
      <c r="K5" s="110"/>
      <c r="L5" s="110"/>
      <c r="M5" s="110"/>
      <c r="N5" s="110" t="s">
        <v>105</v>
      </c>
      <c r="O5" s="110"/>
      <c r="P5" s="110"/>
      <c r="Q5" s="110"/>
      <c r="R5" s="110"/>
      <c r="S5" s="110"/>
      <c r="T5" s="110"/>
      <c r="U5" s="110"/>
      <c r="V5" s="110" t="s">
        <v>104</v>
      </c>
      <c r="W5" s="110"/>
      <c r="X5" s="110" t="s">
        <v>103</v>
      </c>
      <c r="Y5" s="110"/>
      <c r="Z5" s="110"/>
      <c r="AA5" s="110"/>
      <c r="AB5" s="110" t="s">
        <v>102</v>
      </c>
      <c r="AC5" s="110"/>
    </row>
    <row r="6" spans="1:31" ht="42" customHeight="1" thickBot="1" x14ac:dyDescent="0.3">
      <c r="A6" s="170" t="s">
        <v>101</v>
      </c>
      <c r="B6" s="170" t="s">
        <v>100</v>
      </c>
      <c r="C6" s="170" t="s">
        <v>99</v>
      </c>
      <c r="D6" s="170" t="s">
        <v>98</v>
      </c>
      <c r="E6" s="170" t="s">
        <v>97</v>
      </c>
      <c r="F6" s="170" t="s">
        <v>10</v>
      </c>
      <c r="G6" s="170" t="s">
        <v>9</v>
      </c>
      <c r="H6" s="108" t="s">
        <v>10</v>
      </c>
      <c r="I6" s="107"/>
      <c r="J6" s="106"/>
      <c r="K6" s="108" t="s">
        <v>11</v>
      </c>
      <c r="L6" s="107"/>
      <c r="M6" s="106"/>
      <c r="N6" s="170" t="s">
        <v>19</v>
      </c>
      <c r="O6" s="170" t="s">
        <v>96</v>
      </c>
      <c r="P6" s="108" t="s">
        <v>19</v>
      </c>
      <c r="Q6" s="107"/>
      <c r="R6" s="106"/>
      <c r="S6" s="173" t="s">
        <v>20</v>
      </c>
      <c r="T6" s="174"/>
      <c r="U6" s="105" t="s">
        <v>95</v>
      </c>
      <c r="V6" s="170" t="s">
        <v>94</v>
      </c>
      <c r="W6" s="170" t="s">
        <v>93</v>
      </c>
      <c r="X6" s="170" t="s">
        <v>92</v>
      </c>
      <c r="Y6" s="168" t="s">
        <v>91</v>
      </c>
      <c r="Z6" s="168" t="s">
        <v>90</v>
      </c>
      <c r="AA6" s="168" t="s">
        <v>89</v>
      </c>
      <c r="AB6" s="170" t="s">
        <v>19</v>
      </c>
      <c r="AC6" s="170" t="s">
        <v>33</v>
      </c>
      <c r="AE6" s="101"/>
    </row>
    <row r="7" spans="1:31" ht="26.25" customHeight="1" thickBot="1" x14ac:dyDescent="0.3">
      <c r="A7" s="176"/>
      <c r="B7" s="176"/>
      <c r="C7" s="176"/>
      <c r="D7" s="176"/>
      <c r="E7" s="176"/>
      <c r="F7" s="172"/>
      <c r="G7" s="171"/>
      <c r="H7" s="103" t="s">
        <v>12</v>
      </c>
      <c r="I7" s="103" t="s">
        <v>13</v>
      </c>
      <c r="J7" s="103" t="s">
        <v>14</v>
      </c>
      <c r="K7" s="103" t="s">
        <v>12</v>
      </c>
      <c r="L7" s="103" t="s">
        <v>13</v>
      </c>
      <c r="M7" s="103" t="s">
        <v>15</v>
      </c>
      <c r="N7" s="171"/>
      <c r="O7" s="172"/>
      <c r="P7" s="103" t="s">
        <v>12</v>
      </c>
      <c r="Q7" s="103" t="s">
        <v>13</v>
      </c>
      <c r="R7" s="103" t="s">
        <v>14</v>
      </c>
      <c r="S7" s="104" t="s">
        <v>12</v>
      </c>
      <c r="T7" s="103" t="s">
        <v>13</v>
      </c>
      <c r="U7" s="102" t="s">
        <v>15</v>
      </c>
      <c r="V7" s="171"/>
      <c r="W7" s="171"/>
      <c r="X7" s="171"/>
      <c r="Y7" s="169"/>
      <c r="Z7" s="169"/>
      <c r="AA7" s="169"/>
      <c r="AB7" s="171"/>
      <c r="AC7" s="171"/>
      <c r="AE7" s="101"/>
    </row>
    <row r="8" spans="1:31" x14ac:dyDescent="0.25">
      <c r="A8" s="94" t="s">
        <v>88</v>
      </c>
      <c r="B8" s="95">
        <v>44348</v>
      </c>
      <c r="C8" s="93" t="s">
        <v>87</v>
      </c>
      <c r="D8" s="96">
        <v>150000</v>
      </c>
      <c r="E8" s="98">
        <v>9</v>
      </c>
      <c r="F8" s="96">
        <v>213172</v>
      </c>
      <c r="G8" s="96">
        <v>168</v>
      </c>
      <c r="H8" s="96">
        <v>130</v>
      </c>
      <c r="I8" s="96">
        <v>10300</v>
      </c>
      <c r="J8" s="96">
        <v>1268.8809523809523</v>
      </c>
      <c r="K8" s="97">
        <v>5.35</v>
      </c>
      <c r="L8" s="97">
        <v>9</v>
      </c>
      <c r="M8" s="97">
        <v>7.1310171129416622</v>
      </c>
      <c r="N8" s="96">
        <v>152534</v>
      </c>
      <c r="O8" s="96">
        <v>114</v>
      </c>
      <c r="P8" s="96">
        <v>130</v>
      </c>
      <c r="Q8" s="96">
        <v>10300</v>
      </c>
      <c r="R8" s="96">
        <v>1338.0175438596491</v>
      </c>
      <c r="S8" s="97">
        <v>5.35</v>
      </c>
      <c r="T8" s="97">
        <v>7.89</v>
      </c>
      <c r="U8" s="97">
        <v>6.8763183416524907</v>
      </c>
      <c r="V8" s="96">
        <v>20837</v>
      </c>
      <c r="W8" s="96">
        <v>15</v>
      </c>
      <c r="X8" s="95">
        <v>44399</v>
      </c>
      <c r="Y8" s="95">
        <v>44642</v>
      </c>
      <c r="Z8" s="95">
        <v>44764</v>
      </c>
      <c r="AA8" s="93">
        <v>44826</v>
      </c>
      <c r="AB8" s="95"/>
      <c r="AC8" s="99"/>
    </row>
    <row r="9" spans="1:31" x14ac:dyDescent="0.25">
      <c r="A9" s="94" t="s">
        <v>88</v>
      </c>
      <c r="B9" s="95">
        <v>44531</v>
      </c>
      <c r="C9" s="92" t="s">
        <v>87</v>
      </c>
      <c r="D9" s="96">
        <v>150000</v>
      </c>
      <c r="E9" s="98">
        <v>9</v>
      </c>
      <c r="F9" s="96">
        <v>232975</v>
      </c>
      <c r="G9" s="96">
        <v>209</v>
      </c>
      <c r="H9" s="96">
        <v>121</v>
      </c>
      <c r="I9" s="96">
        <v>7499</v>
      </c>
      <c r="J9" s="96">
        <v>1114.7129186602872</v>
      </c>
      <c r="K9" s="97">
        <v>5.7</v>
      </c>
      <c r="L9" s="97">
        <v>9</v>
      </c>
      <c r="M9" s="97">
        <v>7.6714906320420644</v>
      </c>
      <c r="N9" s="96">
        <v>153986</v>
      </c>
      <c r="O9" s="96">
        <v>136</v>
      </c>
      <c r="P9" s="96">
        <v>121</v>
      </c>
      <c r="Q9" s="96">
        <v>7499</v>
      </c>
      <c r="R9" s="96">
        <v>1132.25</v>
      </c>
      <c r="S9" s="97">
        <v>5.7</v>
      </c>
      <c r="T9" s="97">
        <v>8.2799999999999994</v>
      </c>
      <c r="U9" s="97">
        <v>7.4265415571284441</v>
      </c>
      <c r="V9" s="96">
        <v>48949</v>
      </c>
      <c r="W9" s="96">
        <v>38</v>
      </c>
      <c r="X9" s="95">
        <v>44582</v>
      </c>
      <c r="Y9" s="95">
        <v>44945</v>
      </c>
      <c r="Z9" s="95">
        <v>44949</v>
      </c>
      <c r="AA9" s="93">
        <v>45006</v>
      </c>
      <c r="AB9" s="95"/>
      <c r="AC9" s="99"/>
    </row>
    <row r="10" spans="1:31" x14ac:dyDescent="0.25">
      <c r="A10" s="94" t="s">
        <v>88</v>
      </c>
      <c r="B10" s="95">
        <v>44652</v>
      </c>
      <c r="C10" s="92" t="s">
        <v>87</v>
      </c>
      <c r="D10" s="96">
        <v>766667</v>
      </c>
      <c r="E10" s="98">
        <v>8.9099998474121094</v>
      </c>
      <c r="F10" s="96">
        <v>212022</v>
      </c>
      <c r="G10" s="96">
        <v>171</v>
      </c>
      <c r="H10" s="96">
        <v>300</v>
      </c>
      <c r="I10" s="96">
        <v>8978</v>
      </c>
      <c r="J10" s="96">
        <v>1239.8947368421052</v>
      </c>
      <c r="K10" s="97">
        <v>7</v>
      </c>
      <c r="L10" s="97">
        <v>8.91</v>
      </c>
      <c r="M10" s="97">
        <v>8.5342117799096311</v>
      </c>
      <c r="N10" s="96">
        <v>203540</v>
      </c>
      <c r="O10" s="96">
        <v>163</v>
      </c>
      <c r="P10" s="96">
        <v>301</v>
      </c>
      <c r="Q10" s="96">
        <v>8978</v>
      </c>
      <c r="R10" s="96">
        <v>1248.7116564417179</v>
      </c>
      <c r="S10" s="97">
        <v>7</v>
      </c>
      <c r="T10" s="97">
        <v>8.91</v>
      </c>
      <c r="U10" s="97">
        <v>8.5293226526612163</v>
      </c>
      <c r="V10" s="96">
        <v>8482</v>
      </c>
      <c r="W10" s="96">
        <v>8</v>
      </c>
      <c r="X10" s="95">
        <v>44699</v>
      </c>
      <c r="Y10" s="95"/>
      <c r="Z10" s="95"/>
      <c r="AA10" s="93"/>
      <c r="AB10" s="95"/>
      <c r="AC10" s="99"/>
    </row>
    <row r="11" spans="1:31" x14ac:dyDescent="0.25">
      <c r="A11" s="94" t="s">
        <v>88</v>
      </c>
      <c r="B11" s="95">
        <v>44774</v>
      </c>
      <c r="C11" s="92" t="s">
        <v>87</v>
      </c>
      <c r="D11" s="96">
        <v>766667</v>
      </c>
      <c r="E11" s="98">
        <v>8.9099998474121094</v>
      </c>
      <c r="F11" s="96">
        <v>214035</v>
      </c>
      <c r="G11" s="96">
        <v>115</v>
      </c>
      <c r="H11" s="96">
        <v>300</v>
      </c>
      <c r="I11" s="96">
        <v>11000</v>
      </c>
      <c r="J11" s="96">
        <v>1861.1739130434783</v>
      </c>
      <c r="K11" s="97">
        <v>8.1999999999999993</v>
      </c>
      <c r="L11" s="97">
        <v>8.91</v>
      </c>
      <c r="M11" s="97">
        <v>8.8452453570677694</v>
      </c>
      <c r="N11" s="96">
        <v>201044</v>
      </c>
      <c r="O11" s="96">
        <v>106</v>
      </c>
      <c r="P11" s="96">
        <v>300</v>
      </c>
      <c r="Q11" s="96">
        <v>11000</v>
      </c>
      <c r="R11" s="96">
        <v>1896.6415094339623</v>
      </c>
      <c r="S11" s="97">
        <v>8.1999999999999993</v>
      </c>
      <c r="T11" s="97">
        <v>8.91</v>
      </c>
      <c r="U11" s="97">
        <v>8.8427396716068927</v>
      </c>
      <c r="V11" s="96">
        <v>12991</v>
      </c>
      <c r="W11" s="96">
        <v>9</v>
      </c>
      <c r="X11" s="95">
        <v>44803</v>
      </c>
      <c r="Y11" s="95"/>
      <c r="Z11" s="95"/>
      <c r="AA11" s="93"/>
      <c r="AB11" s="96">
        <v>800</v>
      </c>
      <c r="AC11" s="100">
        <v>1</v>
      </c>
    </row>
    <row r="12" spans="1:31" x14ac:dyDescent="0.25">
      <c r="A12" s="94" t="s">
        <v>88</v>
      </c>
      <c r="B12" s="95">
        <v>44896</v>
      </c>
      <c r="C12" s="92" t="s">
        <v>87</v>
      </c>
      <c r="D12" s="96">
        <v>202292</v>
      </c>
      <c r="E12" s="98">
        <v>8.9099998474121094</v>
      </c>
      <c r="F12" s="96">
        <v>127596</v>
      </c>
      <c r="G12" s="96">
        <v>67</v>
      </c>
      <c r="H12" s="96">
        <v>405</v>
      </c>
      <c r="I12" s="96">
        <v>9492</v>
      </c>
      <c r="J12" s="96">
        <v>1904.4179104477612</v>
      </c>
      <c r="K12" s="97">
        <v>8.09</v>
      </c>
      <c r="L12" s="97">
        <v>9.5</v>
      </c>
      <c r="M12" s="97">
        <v>8.7655843443368138</v>
      </c>
      <c r="N12" s="96">
        <v>105029</v>
      </c>
      <c r="O12" s="96">
        <v>56</v>
      </c>
      <c r="P12" s="96">
        <v>405</v>
      </c>
      <c r="Q12" s="96">
        <v>9492</v>
      </c>
      <c r="R12" s="96">
        <v>1875.5178571428571</v>
      </c>
      <c r="S12" s="97">
        <v>8.09</v>
      </c>
      <c r="T12" s="97">
        <v>8.91</v>
      </c>
      <c r="U12" s="97">
        <v>8.739197355446775</v>
      </c>
      <c r="V12" s="96">
        <v>22567</v>
      </c>
      <c r="W12" s="96">
        <v>11</v>
      </c>
      <c r="X12" s="95">
        <v>44922</v>
      </c>
      <c r="Y12" s="95"/>
      <c r="Z12" s="95"/>
      <c r="AA12" s="93"/>
      <c r="AB12" s="95"/>
      <c r="AC12" s="99"/>
    </row>
    <row r="13" spans="1:31" x14ac:dyDescent="0.25">
      <c r="A13" s="94" t="s">
        <v>88</v>
      </c>
      <c r="B13" s="95">
        <v>44958</v>
      </c>
      <c r="C13" s="92" t="s">
        <v>87</v>
      </c>
      <c r="D13" s="96">
        <v>216667</v>
      </c>
      <c r="E13" s="98">
        <v>11.25</v>
      </c>
      <c r="F13" s="96">
        <v>212736</v>
      </c>
      <c r="G13" s="96">
        <v>94</v>
      </c>
      <c r="H13" s="96">
        <v>1001</v>
      </c>
      <c r="I13" s="96">
        <v>10275</v>
      </c>
      <c r="J13" s="96">
        <v>2263.1489361702129</v>
      </c>
      <c r="K13" s="97">
        <v>9</v>
      </c>
      <c r="L13" s="97">
        <v>11.25</v>
      </c>
      <c r="M13" s="97">
        <v>10.842123994058364</v>
      </c>
      <c r="N13" s="96">
        <v>194950</v>
      </c>
      <c r="O13" s="96">
        <v>87</v>
      </c>
      <c r="P13" s="96">
        <v>1001</v>
      </c>
      <c r="Q13" s="96">
        <v>10275</v>
      </c>
      <c r="R13" s="96">
        <v>2240.8045977011493</v>
      </c>
      <c r="S13" s="97">
        <v>9</v>
      </c>
      <c r="T13" s="97">
        <v>11.25</v>
      </c>
      <c r="U13" s="97">
        <v>10.870476358457234</v>
      </c>
      <c r="V13" s="96">
        <v>17786</v>
      </c>
      <c r="W13" s="96">
        <v>7</v>
      </c>
      <c r="X13" s="95">
        <v>44993</v>
      </c>
      <c r="Y13" s="95"/>
      <c r="Z13" s="95"/>
      <c r="AA13" s="93"/>
      <c r="AB13" s="95"/>
      <c r="AC13" s="99"/>
    </row>
    <row r="14" spans="1:31" x14ac:dyDescent="0.25">
      <c r="A14" s="94" t="s">
        <v>88</v>
      </c>
      <c r="B14" s="95">
        <v>45078</v>
      </c>
      <c r="C14" s="92" t="s">
        <v>87</v>
      </c>
      <c r="D14" s="96">
        <v>190116</v>
      </c>
      <c r="E14" s="98">
        <v>11.25</v>
      </c>
      <c r="F14" s="96">
        <v>342461</v>
      </c>
      <c r="G14" s="96">
        <v>155</v>
      </c>
      <c r="H14" s="96">
        <v>300</v>
      </c>
      <c r="I14" s="96">
        <v>16300</v>
      </c>
      <c r="J14" s="96">
        <v>2209.425806451613</v>
      </c>
      <c r="K14" s="97">
        <v>8.8000000000000007</v>
      </c>
      <c r="L14" s="97">
        <v>11.25</v>
      </c>
      <c r="M14" s="97">
        <v>10.547766431798074</v>
      </c>
      <c r="N14" s="96">
        <v>192841</v>
      </c>
      <c r="O14" s="96">
        <v>79</v>
      </c>
      <c r="P14" s="96">
        <v>1001</v>
      </c>
      <c r="Q14" s="96">
        <v>10000</v>
      </c>
      <c r="R14" s="96">
        <v>2441.0253164556962</v>
      </c>
      <c r="S14" s="97">
        <v>8.8000000000000007</v>
      </c>
      <c r="T14" s="97">
        <v>10.8</v>
      </c>
      <c r="U14" s="97">
        <v>10.181282163788307</v>
      </c>
      <c r="V14" s="96">
        <v>29508</v>
      </c>
      <c r="W14" s="96">
        <v>7</v>
      </c>
      <c r="X14" s="95">
        <v>45118</v>
      </c>
      <c r="Y14" s="92"/>
      <c r="Z14" s="92"/>
      <c r="AA14" s="93"/>
      <c r="AB14" s="92"/>
      <c r="AC14" s="91"/>
    </row>
    <row r="15" spans="1:31" x14ac:dyDescent="0.25">
      <c r="A15" s="94" t="s">
        <v>88</v>
      </c>
      <c r="B15" s="95">
        <v>45200</v>
      </c>
      <c r="C15" s="92" t="s">
        <v>87</v>
      </c>
      <c r="D15" s="96">
        <v>190115</v>
      </c>
      <c r="E15" s="98">
        <v>11.25</v>
      </c>
      <c r="F15" s="96">
        <v>372987</v>
      </c>
      <c r="G15" s="96">
        <v>184</v>
      </c>
      <c r="H15" s="96">
        <v>1001</v>
      </c>
      <c r="I15" s="96">
        <v>17000</v>
      </c>
      <c r="J15" s="96">
        <v>2027.1032608695652</v>
      </c>
      <c r="K15" s="97">
        <v>8.8000000000000007</v>
      </c>
      <c r="L15" s="97">
        <v>11.25</v>
      </c>
      <c r="M15" s="97">
        <v>9.9113010104909822</v>
      </c>
      <c r="N15" s="96">
        <v>191068</v>
      </c>
      <c r="O15" s="96">
        <v>88</v>
      </c>
      <c r="P15" s="96">
        <v>1001</v>
      </c>
      <c r="Q15" s="96">
        <v>17000</v>
      </c>
      <c r="R15" s="96">
        <v>2171.2272727272725</v>
      </c>
      <c r="S15" s="97">
        <v>8.8000000000000007</v>
      </c>
      <c r="T15" s="97">
        <v>9.98</v>
      </c>
      <c r="U15" s="97">
        <v>9.5799793099449637</v>
      </c>
      <c r="V15" s="96">
        <v>17390</v>
      </c>
      <c r="W15" s="96">
        <v>12</v>
      </c>
      <c r="X15" s="95">
        <v>45258</v>
      </c>
      <c r="Y15" s="95"/>
      <c r="Z15" s="95"/>
      <c r="AA15" s="92"/>
      <c r="AB15" s="95"/>
      <c r="AC15" s="99"/>
    </row>
    <row r="16" spans="1:31" x14ac:dyDescent="0.25">
      <c r="A16" s="94" t="s">
        <v>88</v>
      </c>
      <c r="B16" s="95">
        <v>45323</v>
      </c>
      <c r="C16" s="92" t="s">
        <v>87</v>
      </c>
      <c r="D16" s="96">
        <v>263236</v>
      </c>
      <c r="E16" s="98">
        <v>10.5</v>
      </c>
      <c r="F16" s="96">
        <v>377990</v>
      </c>
      <c r="G16" s="96">
        <v>194</v>
      </c>
      <c r="H16" s="96">
        <v>1001</v>
      </c>
      <c r="I16" s="96">
        <v>8254</v>
      </c>
      <c r="J16" s="96">
        <v>1948.4020618556701</v>
      </c>
      <c r="K16" s="97">
        <v>6.9</v>
      </c>
      <c r="L16" s="97">
        <v>10.49</v>
      </c>
      <c r="M16" s="97">
        <v>9.0983370724093238</v>
      </c>
      <c r="N16" s="96">
        <v>264059</v>
      </c>
      <c r="O16" s="96">
        <v>125</v>
      </c>
      <c r="P16" s="96">
        <v>1001</v>
      </c>
      <c r="Q16" s="96">
        <v>7013</v>
      </c>
      <c r="R16" s="96">
        <v>2112.4720000000002</v>
      </c>
      <c r="S16" s="97">
        <v>6.9</v>
      </c>
      <c r="T16" s="97">
        <v>9.48</v>
      </c>
      <c r="U16" s="97">
        <v>8.9240864924674401</v>
      </c>
      <c r="V16" s="96">
        <v>23350</v>
      </c>
      <c r="W16" s="96">
        <v>9</v>
      </c>
      <c r="X16" s="95">
        <v>45366</v>
      </c>
      <c r="Y16" s="92"/>
      <c r="Z16" s="92"/>
      <c r="AA16" s="92"/>
      <c r="AB16" s="92"/>
      <c r="AC16" s="91"/>
    </row>
    <row r="17" spans="1:29" x14ac:dyDescent="0.25">
      <c r="A17" s="94" t="s">
        <v>88</v>
      </c>
      <c r="B17" s="95">
        <v>45444</v>
      </c>
      <c r="C17" s="92" t="s">
        <v>87</v>
      </c>
      <c r="D17" s="96">
        <v>258058</v>
      </c>
      <c r="E17" s="98">
        <v>10.5</v>
      </c>
      <c r="F17" s="96">
        <v>362874</v>
      </c>
      <c r="G17" s="96">
        <v>162</v>
      </c>
      <c r="H17" s="96">
        <v>800</v>
      </c>
      <c r="I17" s="96">
        <v>10000</v>
      </c>
      <c r="J17" s="96">
        <v>2239.962962962963</v>
      </c>
      <c r="K17" s="97">
        <v>7.45</v>
      </c>
      <c r="L17" s="97">
        <v>10.5</v>
      </c>
      <c r="M17" s="97">
        <v>9.1760761862244209</v>
      </c>
      <c r="N17" s="96">
        <v>258562</v>
      </c>
      <c r="O17" s="96">
        <v>119</v>
      </c>
      <c r="P17" s="96">
        <v>1001</v>
      </c>
      <c r="Q17" s="96">
        <v>10000</v>
      </c>
      <c r="R17" s="96">
        <v>2172.7899159663866</v>
      </c>
      <c r="S17" s="97">
        <v>7.95</v>
      </c>
      <c r="T17" s="97">
        <v>10.19</v>
      </c>
      <c r="U17" s="97">
        <v>8.9436023225159555</v>
      </c>
      <c r="V17" s="96">
        <v>46889</v>
      </c>
      <c r="W17" s="96">
        <v>19</v>
      </c>
      <c r="X17" s="95">
        <v>45503</v>
      </c>
      <c r="Y17" s="92"/>
      <c r="Z17" s="92"/>
      <c r="AA17" s="92"/>
      <c r="AB17" s="92"/>
      <c r="AC17" s="91"/>
    </row>
    <row r="18" spans="1:29" x14ac:dyDescent="0.25">
      <c r="A18" s="94" t="s">
        <v>88</v>
      </c>
      <c r="B18" s="95">
        <v>45566</v>
      </c>
      <c r="C18" s="92" t="s">
        <v>87</v>
      </c>
      <c r="D18" s="96">
        <v>258059</v>
      </c>
      <c r="E18" s="98">
        <v>10.5</v>
      </c>
      <c r="F18" s="96">
        <v>433698</v>
      </c>
      <c r="G18" s="96">
        <v>209</v>
      </c>
      <c r="H18" s="96">
        <v>1001</v>
      </c>
      <c r="I18" s="96">
        <v>19988</v>
      </c>
      <c r="J18" s="96">
        <v>2075</v>
      </c>
      <c r="K18" s="97">
        <v>7.45</v>
      </c>
      <c r="L18" s="97">
        <v>10.5</v>
      </c>
      <c r="M18" s="97">
        <v>9.41</v>
      </c>
      <c r="N18" s="96">
        <v>258811</v>
      </c>
      <c r="O18" s="96">
        <v>119</v>
      </c>
      <c r="P18" s="96">
        <v>1001</v>
      </c>
      <c r="Q18" s="96">
        <v>19988</v>
      </c>
      <c r="R18" s="96">
        <v>2175</v>
      </c>
      <c r="S18" s="97">
        <v>7.45</v>
      </c>
      <c r="T18" s="97">
        <v>9.69</v>
      </c>
      <c r="U18" s="97">
        <v>9.0399999999999991</v>
      </c>
      <c r="V18" s="96">
        <v>34382</v>
      </c>
      <c r="W18" s="96">
        <v>17</v>
      </c>
      <c r="X18" s="95">
        <v>45639</v>
      </c>
      <c r="Y18" s="92"/>
      <c r="Z18" s="92"/>
      <c r="AA18" s="92"/>
      <c r="AB18" s="92"/>
      <c r="AC18" s="91"/>
    </row>
    <row r="19" spans="1:29" x14ac:dyDescent="0.25">
      <c r="A19" s="94" t="s">
        <v>88</v>
      </c>
      <c r="B19" s="95">
        <v>45689</v>
      </c>
      <c r="C19" s="92" t="s">
        <v>87</v>
      </c>
      <c r="D19" s="96">
        <v>315405</v>
      </c>
      <c r="E19" s="98">
        <v>10.4</v>
      </c>
      <c r="F19" s="96">
        <v>368835</v>
      </c>
      <c r="G19" s="96">
        <v>169</v>
      </c>
      <c r="H19" s="96">
        <v>1001</v>
      </c>
      <c r="I19" s="96">
        <v>12057</v>
      </c>
      <c r="J19" s="96">
        <v>2195</v>
      </c>
      <c r="K19" s="97">
        <v>7.9</v>
      </c>
      <c r="L19" s="97">
        <v>10.38</v>
      </c>
      <c r="M19" s="97">
        <v>9.18</v>
      </c>
      <c r="N19" s="96">
        <v>316964</v>
      </c>
      <c r="O19" s="96">
        <v>143</v>
      </c>
      <c r="P19" s="96">
        <v>1001</v>
      </c>
      <c r="Q19" s="96">
        <v>12057</v>
      </c>
      <c r="R19" s="96">
        <v>2217</v>
      </c>
      <c r="S19" s="97">
        <v>7.9</v>
      </c>
      <c r="T19" s="97">
        <v>9.69</v>
      </c>
      <c r="U19" s="97">
        <v>9.1</v>
      </c>
      <c r="V19" s="96">
        <v>28392</v>
      </c>
      <c r="W19" s="96">
        <v>17</v>
      </c>
      <c r="X19" s="95">
        <v>45748</v>
      </c>
      <c r="Y19" s="92"/>
      <c r="Z19" s="92"/>
      <c r="AA19" s="92"/>
      <c r="AB19" s="92"/>
      <c r="AC19" s="91"/>
    </row>
    <row r="20" spans="1:29" x14ac:dyDescent="0.25">
      <c r="A20" s="94" t="s">
        <v>88</v>
      </c>
      <c r="B20" s="95">
        <v>45809</v>
      </c>
      <c r="C20" s="92" t="s">
        <v>87</v>
      </c>
      <c r="D20" s="96">
        <v>282721</v>
      </c>
      <c r="E20" s="98">
        <v>10.4</v>
      </c>
      <c r="F20" s="96">
        <v>273554</v>
      </c>
      <c r="G20" s="96">
        <v>127</v>
      </c>
      <c r="H20" s="96">
        <v>945</v>
      </c>
      <c r="I20" s="96">
        <v>20000</v>
      </c>
      <c r="J20" s="96">
        <v>2154</v>
      </c>
      <c r="K20" s="97">
        <v>6.9</v>
      </c>
      <c r="L20" s="97">
        <v>10.38</v>
      </c>
      <c r="M20" s="97">
        <v>9.2100000000000009</v>
      </c>
      <c r="N20" s="96">
        <v>255367</v>
      </c>
      <c r="O20" s="96">
        <v>118</v>
      </c>
      <c r="P20" s="96">
        <v>1001</v>
      </c>
      <c r="Q20" s="96">
        <v>20000</v>
      </c>
      <c r="R20" s="96">
        <v>2164</v>
      </c>
      <c r="S20" s="97">
        <v>6.9</v>
      </c>
      <c r="T20" s="97">
        <v>10.38</v>
      </c>
      <c r="U20" s="97">
        <v>9.2200000000000006</v>
      </c>
      <c r="V20" s="96">
        <v>18187</v>
      </c>
      <c r="W20" s="96">
        <v>9</v>
      </c>
      <c r="X20" s="95">
        <v>45854</v>
      </c>
      <c r="Y20" s="92"/>
      <c r="Z20" s="92"/>
      <c r="AA20" s="92"/>
      <c r="AB20" s="92"/>
      <c r="AC20" s="92"/>
    </row>
    <row r="21" spans="1:29" ht="15.75" customHeight="1" x14ac:dyDescent="0.25">
      <c r="A21" s="90" t="s">
        <v>58</v>
      </c>
      <c r="B21" s="88"/>
      <c r="C21" s="88"/>
      <c r="D21" s="89">
        <f>SUM(D8:D20)</f>
        <v>4010003</v>
      </c>
      <c r="E21" s="89"/>
      <c r="F21" s="89">
        <f>SUM(F8:F20)</f>
        <v>3744935</v>
      </c>
      <c r="G21" s="89">
        <f>SUM(G8:G20)</f>
        <v>2024</v>
      </c>
      <c r="H21" s="89"/>
      <c r="I21" s="89"/>
      <c r="J21" s="89"/>
      <c r="K21" s="89"/>
      <c r="L21" s="89"/>
      <c r="M21" s="89"/>
      <c r="N21" s="89">
        <f>SUM(N8:N20)</f>
        <v>2748755</v>
      </c>
      <c r="O21" s="89">
        <f>SUM(O8:O20)</f>
        <v>1453</v>
      </c>
      <c r="P21" s="89"/>
      <c r="Q21" s="89"/>
      <c r="R21" s="89"/>
      <c r="S21" s="89"/>
      <c r="T21" s="89"/>
      <c r="U21" s="89"/>
      <c r="V21" s="89">
        <f>SUM(V8:V20)</f>
        <v>329710</v>
      </c>
      <c r="W21" s="89">
        <f>SUM(W8:W20)</f>
        <v>178</v>
      </c>
      <c r="X21" s="89"/>
      <c r="Y21" s="89"/>
      <c r="Z21" s="89"/>
      <c r="AA21" s="89"/>
      <c r="AB21" s="89"/>
      <c r="AC21" s="89">
        <f t="shared" ref="F21:AC21" si="0">SUM(AC8:AC19)</f>
        <v>1</v>
      </c>
    </row>
    <row r="22" spans="1:29" ht="15.75" x14ac:dyDescent="0.25">
      <c r="A22" s="39" t="s">
        <v>25</v>
      </c>
      <c r="B22" s="84"/>
      <c r="C22" s="85"/>
      <c r="D22" s="86"/>
      <c r="E22" s="85"/>
      <c r="F22" s="85"/>
      <c r="G22" s="86"/>
      <c r="H22" s="86"/>
      <c r="I22" s="86"/>
      <c r="J22" s="86"/>
      <c r="K22" s="86"/>
      <c r="L22" s="86"/>
      <c r="M22" s="85"/>
      <c r="N22" s="85"/>
      <c r="O22" s="86"/>
      <c r="P22" s="86"/>
      <c r="Q22" s="86"/>
      <c r="R22" s="85"/>
      <c r="S22" s="85"/>
      <c r="T22" s="84"/>
      <c r="U22" s="84"/>
      <c r="V22" s="84"/>
      <c r="W22" s="84"/>
      <c r="X22" s="84"/>
      <c r="Y22" s="84"/>
      <c r="Z22" s="84"/>
      <c r="AA22" s="84"/>
      <c r="AB22" s="84"/>
      <c r="AC22" s="84"/>
    </row>
    <row r="23" spans="1:29" ht="15.75" x14ac:dyDescent="0.25">
      <c r="A23" s="87" t="s">
        <v>86</v>
      </c>
      <c r="B23" s="84"/>
      <c r="C23" s="85"/>
      <c r="D23" s="86"/>
      <c r="E23" s="85"/>
      <c r="F23" s="85"/>
      <c r="G23" s="86"/>
      <c r="H23" s="86"/>
      <c r="I23" s="86"/>
      <c r="J23" s="86"/>
      <c r="K23" s="86"/>
      <c r="L23" s="86"/>
      <c r="M23" s="85"/>
      <c r="N23" s="85"/>
      <c r="O23" s="86"/>
      <c r="P23" s="86"/>
      <c r="Q23" s="86"/>
      <c r="R23" s="85"/>
      <c r="S23" s="85"/>
      <c r="T23" s="84"/>
      <c r="U23" s="84"/>
      <c r="V23" s="84"/>
      <c r="W23" s="84"/>
      <c r="X23" s="84"/>
      <c r="Y23" s="84"/>
      <c r="Z23" s="84"/>
      <c r="AA23" s="84"/>
      <c r="AB23" s="84"/>
      <c r="AC23" s="84"/>
    </row>
    <row r="24" spans="1:29" x14ac:dyDescent="0.25">
      <c r="A24" s="84"/>
      <c r="B24" s="84"/>
      <c r="C24" s="85"/>
      <c r="D24" s="86"/>
      <c r="E24" s="85"/>
      <c r="F24" s="85"/>
      <c r="G24" s="86"/>
      <c r="H24" s="86"/>
      <c r="I24" s="86"/>
      <c r="J24" s="86"/>
      <c r="K24" s="86"/>
      <c r="L24" s="86"/>
      <c r="M24" s="85"/>
      <c r="N24" s="85"/>
      <c r="O24" s="86"/>
      <c r="P24" s="86"/>
      <c r="Q24" s="86"/>
      <c r="R24" s="85"/>
      <c r="S24" s="85"/>
      <c r="T24" s="84"/>
      <c r="U24" s="84"/>
      <c r="V24" s="84"/>
      <c r="W24" s="84"/>
      <c r="X24" s="84"/>
      <c r="Y24" s="84"/>
      <c r="Z24" s="84"/>
      <c r="AA24" s="84"/>
      <c r="AB24" s="84"/>
      <c r="AC24" s="84"/>
    </row>
    <row r="25" spans="1:29" x14ac:dyDescent="0.25">
      <c r="A25" s="84"/>
      <c r="B25" s="84"/>
      <c r="C25" s="85"/>
      <c r="D25" s="86"/>
      <c r="E25" s="85"/>
      <c r="F25" s="85"/>
      <c r="G25" s="86"/>
      <c r="H25" s="86"/>
      <c r="I25" s="86"/>
      <c r="J25" s="86"/>
      <c r="K25" s="86"/>
      <c r="L25" s="86"/>
      <c r="M25" s="85"/>
      <c r="N25" s="85"/>
      <c r="O25" s="86"/>
      <c r="P25" s="86"/>
      <c r="Q25" s="86"/>
      <c r="R25" s="85"/>
      <c r="S25" s="85"/>
      <c r="T25" s="84"/>
      <c r="U25" s="84"/>
      <c r="V25" s="84"/>
      <c r="W25" s="84"/>
      <c r="X25" s="84"/>
      <c r="Y25" s="84"/>
      <c r="Z25" s="84"/>
      <c r="AA25" s="84"/>
      <c r="AB25" s="84"/>
      <c r="AC25" s="84"/>
    </row>
    <row r="26" spans="1:29" x14ac:dyDescent="0.25">
      <c r="I26" s="86"/>
      <c r="J26" s="86"/>
      <c r="K26" s="86"/>
      <c r="L26" s="86"/>
      <c r="M26" s="85"/>
      <c r="N26" s="85"/>
      <c r="O26" s="86"/>
      <c r="P26" s="86"/>
      <c r="Q26" s="86"/>
      <c r="R26" s="85"/>
      <c r="S26" s="85"/>
      <c r="T26" s="84"/>
      <c r="U26" s="84"/>
      <c r="V26" s="84"/>
      <c r="W26" s="84"/>
      <c r="X26" s="84"/>
      <c r="Y26" s="84"/>
      <c r="Z26" s="84"/>
      <c r="AA26" s="84"/>
      <c r="AB26" s="84"/>
      <c r="AC26" s="84"/>
    </row>
    <row r="27" spans="1:29" x14ac:dyDescent="0.25">
      <c r="I27" s="86"/>
      <c r="J27" s="86"/>
      <c r="K27" s="86"/>
      <c r="L27" s="86"/>
      <c r="M27" s="85"/>
      <c r="N27" s="85"/>
      <c r="O27" s="86"/>
      <c r="P27" s="86"/>
      <c r="Q27" s="86"/>
      <c r="R27" s="85"/>
      <c r="S27" s="85"/>
      <c r="T27" s="84"/>
      <c r="U27" s="84"/>
      <c r="V27" s="84"/>
      <c r="W27" s="84"/>
      <c r="X27" s="84"/>
      <c r="Y27" s="84"/>
      <c r="Z27" s="84"/>
      <c r="AA27" s="84"/>
      <c r="AB27" s="84"/>
      <c r="AC27" s="84"/>
    </row>
    <row r="57" spans="2:7" x14ac:dyDescent="0.25">
      <c r="B57" s="83"/>
      <c r="C57" s="43"/>
      <c r="D57" s="43"/>
      <c r="E57" s="43"/>
      <c r="F57" s="43"/>
      <c r="G57" s="43"/>
    </row>
    <row r="58" spans="2:7" x14ac:dyDescent="0.25">
      <c r="B58" s="83"/>
      <c r="C58" s="43"/>
      <c r="D58" s="43"/>
      <c r="E58" s="43"/>
      <c r="F58" s="43"/>
      <c r="G58" s="43"/>
    </row>
    <row r="59" spans="2:7" x14ac:dyDescent="0.25">
      <c r="B59" s="83"/>
      <c r="C59" s="43"/>
      <c r="D59" s="43"/>
      <c r="E59" s="43"/>
      <c r="F59" s="43"/>
      <c r="G59" s="43"/>
    </row>
    <row r="60" spans="2:7" x14ac:dyDescent="0.25">
      <c r="B60" s="83"/>
      <c r="C60" s="43"/>
      <c r="D60" s="43"/>
      <c r="E60" s="43"/>
      <c r="F60" s="43"/>
      <c r="G60" s="43"/>
    </row>
    <row r="61" spans="2:7" x14ac:dyDescent="0.25">
      <c r="B61" s="83"/>
      <c r="C61" s="43"/>
      <c r="D61" s="43"/>
      <c r="E61" s="43"/>
      <c r="F61" s="43"/>
      <c r="G61" s="43"/>
    </row>
  </sheetData>
  <mergeCells count="19">
    <mergeCell ref="N6:N7"/>
    <mergeCell ref="A1:J1"/>
    <mergeCell ref="A6:A7"/>
    <mergeCell ref="B6:B7"/>
    <mergeCell ref="C6:C7"/>
    <mergeCell ref="D6:D7"/>
    <mergeCell ref="E6:E7"/>
    <mergeCell ref="F6:F7"/>
    <mergeCell ref="G6:G7"/>
    <mergeCell ref="AA6:AA7"/>
    <mergeCell ref="AB6:AB7"/>
    <mergeCell ref="AC6:AC7"/>
    <mergeCell ref="O6:O7"/>
    <mergeCell ref="S6:T6"/>
    <mergeCell ref="V6:V7"/>
    <mergeCell ref="W6:W7"/>
    <mergeCell ref="Y6:Y7"/>
    <mergeCell ref="Z6:Z7"/>
    <mergeCell ref="X6:X7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B0BB7-59C4-438C-9E9A-2D68DEC6B64D}">
  <sheetPr>
    <tabColor rgb="FFFF0000"/>
  </sheetPr>
  <dimension ref="A1:J71"/>
  <sheetViews>
    <sheetView showGridLines="0" workbookViewId="0">
      <selection activeCell="H14" sqref="H14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72</v>
      </c>
      <c r="J1" s="3"/>
    </row>
    <row r="2" spans="1:10" s="1" customFormat="1" ht="15" customHeight="1" x14ac:dyDescent="0.25">
      <c r="A2" s="4" t="s">
        <v>63</v>
      </c>
      <c r="B2" s="69"/>
      <c r="C2" s="69"/>
      <c r="D2" s="69"/>
      <c r="E2" s="69"/>
      <c r="F2" s="69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85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190116</v>
      </c>
      <c r="B9" s="75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342461</v>
      </c>
      <c r="B14" s="79">
        <v>155</v>
      </c>
      <c r="C14" s="75">
        <v>300</v>
      </c>
      <c r="D14" s="47">
        <v>16300</v>
      </c>
      <c r="E14" s="48">
        <v>2209.425806451613</v>
      </c>
      <c r="F14" s="75">
        <v>8.8000000000000007</v>
      </c>
      <c r="G14" s="75">
        <v>11.25</v>
      </c>
      <c r="H14" s="48">
        <v>10.547766431798074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192841</v>
      </c>
      <c r="B19" s="47">
        <v>79</v>
      </c>
      <c r="C19" s="47">
        <v>1001</v>
      </c>
      <c r="D19" s="47">
        <v>10000</v>
      </c>
      <c r="E19" s="47">
        <v>2441.0253164556962</v>
      </c>
      <c r="F19" s="76">
        <v>8.8000000000000007</v>
      </c>
      <c r="G19" s="76">
        <v>10.8</v>
      </c>
      <c r="H19" s="76">
        <v>10.181282163788307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29508</v>
      </c>
      <c r="B23" s="75">
        <v>7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84</v>
      </c>
      <c r="B30" s="53">
        <v>300</v>
      </c>
      <c r="C30" s="53">
        <v>1</v>
      </c>
      <c r="D30" s="53">
        <v>300</v>
      </c>
      <c r="E30" s="53">
        <v>0</v>
      </c>
      <c r="F30" s="53">
        <v>0</v>
      </c>
      <c r="G30" s="54">
        <v>0</v>
      </c>
    </row>
    <row r="31" spans="1:8" x14ac:dyDescent="0.25">
      <c r="A31" s="55" t="s">
        <v>73</v>
      </c>
      <c r="B31" s="56">
        <v>141369</v>
      </c>
      <c r="C31" s="56">
        <v>105</v>
      </c>
      <c r="D31" s="56">
        <v>1346.3714285714286</v>
      </c>
      <c r="E31" s="56">
        <v>65161</v>
      </c>
      <c r="F31" s="56">
        <v>45</v>
      </c>
      <c r="G31" s="57">
        <v>1448.0222222222221</v>
      </c>
    </row>
    <row r="32" spans="1:8" x14ac:dyDescent="0.25">
      <c r="A32" s="55" t="s">
        <v>37</v>
      </c>
      <c r="B32" s="56">
        <v>122226</v>
      </c>
      <c r="C32" s="56">
        <v>40</v>
      </c>
      <c r="D32" s="56">
        <v>3055.65</v>
      </c>
      <c r="E32" s="56">
        <v>90414</v>
      </c>
      <c r="F32" s="56">
        <v>29</v>
      </c>
      <c r="G32" s="57">
        <v>3117.7241379310344</v>
      </c>
    </row>
    <row r="33" spans="1:8" x14ac:dyDescent="0.25">
      <c r="A33" s="55" t="s">
        <v>38</v>
      </c>
      <c r="B33" s="56">
        <v>62266</v>
      </c>
      <c r="C33" s="56">
        <v>8</v>
      </c>
      <c r="D33" s="56">
        <v>7783.25</v>
      </c>
      <c r="E33" s="56">
        <v>37266</v>
      </c>
      <c r="F33" s="56">
        <v>5</v>
      </c>
      <c r="G33" s="57">
        <v>7453.2</v>
      </c>
    </row>
    <row r="34" spans="1:8" x14ac:dyDescent="0.25">
      <c r="A34" s="55" t="s">
        <v>39</v>
      </c>
      <c r="B34" s="56">
        <v>16300</v>
      </c>
      <c r="C34" s="56">
        <v>1</v>
      </c>
      <c r="D34" s="56">
        <v>16300</v>
      </c>
      <c r="E34" s="74">
        <v>0</v>
      </c>
      <c r="F34" s="74">
        <v>0</v>
      </c>
      <c r="G34" s="73">
        <v>0</v>
      </c>
    </row>
    <row r="35" spans="1:8" x14ac:dyDescent="0.25">
      <c r="A35" s="58" t="s">
        <v>58</v>
      </c>
      <c r="B35" s="59">
        <f>SUBTOTAL(109,'01.06.2023'!$B$30:$B$34)</f>
        <v>342461</v>
      </c>
      <c r="C35" s="59">
        <f>SUBTOTAL(109,'01.06.2023'!$C$30:$C$34)</f>
        <v>155</v>
      </c>
      <c r="D35" s="60"/>
      <c r="E35" s="59">
        <f>SUBTOTAL(109,'01.06.2023'!$E$30:$E$34)</f>
        <v>192841</v>
      </c>
      <c r="F35" s="59">
        <f>SUBTOTAL(109,'01.06.2023'!$F$30:$F$34)</f>
        <v>79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77" t="s">
        <v>41</v>
      </c>
      <c r="B39" s="179" t="s">
        <v>7</v>
      </c>
      <c r="C39" s="180"/>
      <c r="D39" s="181"/>
      <c r="E39" s="179" t="s">
        <v>28</v>
      </c>
      <c r="F39" s="180"/>
      <c r="G39" s="181"/>
    </row>
    <row r="40" spans="1:8" ht="30.75" thickBot="1" x14ac:dyDescent="0.3">
      <c r="A40" s="192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50</v>
      </c>
      <c r="B41" s="53">
        <v>55125</v>
      </c>
      <c r="C41" s="53">
        <v>24</v>
      </c>
      <c r="D41" s="53">
        <v>2296.875</v>
      </c>
      <c r="E41" s="53">
        <v>47881</v>
      </c>
      <c r="F41" s="53">
        <v>19</v>
      </c>
      <c r="G41" s="54">
        <v>2520.0526315789475</v>
      </c>
    </row>
    <row r="42" spans="1:8" x14ac:dyDescent="0.25">
      <c r="A42" s="55" t="s">
        <v>49</v>
      </c>
      <c r="B42" s="56">
        <v>49020</v>
      </c>
      <c r="C42" s="56">
        <v>23</v>
      </c>
      <c r="D42" s="56">
        <v>2131.304347826087</v>
      </c>
      <c r="E42" s="56">
        <v>20219</v>
      </c>
      <c r="F42" s="56">
        <v>11</v>
      </c>
      <c r="G42" s="57">
        <v>1838.090909090909</v>
      </c>
      <c r="H42" s="44"/>
    </row>
    <row r="43" spans="1:8" x14ac:dyDescent="0.25">
      <c r="A43" s="55" t="s">
        <v>42</v>
      </c>
      <c r="B43" s="56">
        <v>46069</v>
      </c>
      <c r="C43" s="56">
        <v>15</v>
      </c>
      <c r="D43" s="56">
        <v>3071.2666666666669</v>
      </c>
      <c r="E43" s="56">
        <v>26615</v>
      </c>
      <c r="F43" s="56">
        <v>7</v>
      </c>
      <c r="G43" s="57">
        <v>3802.1428571428573</v>
      </c>
      <c r="H43" s="44"/>
    </row>
    <row r="44" spans="1:8" x14ac:dyDescent="0.25">
      <c r="A44" s="55" t="s">
        <v>43</v>
      </c>
      <c r="B44" s="56">
        <v>37280</v>
      </c>
      <c r="C44" s="56">
        <v>18</v>
      </c>
      <c r="D44" s="56">
        <v>2071.1111111111113</v>
      </c>
      <c r="E44" s="56">
        <v>21721</v>
      </c>
      <c r="F44" s="56">
        <v>7</v>
      </c>
      <c r="G44" s="57">
        <v>3103</v>
      </c>
      <c r="H44" s="44"/>
    </row>
    <row r="45" spans="1:8" x14ac:dyDescent="0.25">
      <c r="A45" s="55" t="s">
        <v>55</v>
      </c>
      <c r="B45" s="56">
        <v>31904</v>
      </c>
      <c r="C45" s="56">
        <v>11</v>
      </c>
      <c r="D45" s="56">
        <v>2900.3636363636365</v>
      </c>
      <c r="E45" s="56">
        <v>10326</v>
      </c>
      <c r="F45" s="56">
        <v>4</v>
      </c>
      <c r="G45" s="57">
        <v>2581.5</v>
      </c>
      <c r="H45" s="44"/>
    </row>
    <row r="46" spans="1:8" x14ac:dyDescent="0.25">
      <c r="A46" s="55" t="s">
        <v>47</v>
      </c>
      <c r="B46" s="56">
        <v>26456</v>
      </c>
      <c r="C46" s="56">
        <v>7</v>
      </c>
      <c r="D46" s="56">
        <v>3779.4285714285716</v>
      </c>
      <c r="E46" s="56">
        <v>10156</v>
      </c>
      <c r="F46" s="56">
        <v>6</v>
      </c>
      <c r="G46" s="57">
        <v>1692.6666666666667</v>
      </c>
      <c r="H46" s="44"/>
    </row>
    <row r="47" spans="1:8" x14ac:dyDescent="0.25">
      <c r="A47" s="55" t="s">
        <v>53</v>
      </c>
      <c r="B47" s="56">
        <v>23387</v>
      </c>
      <c r="C47" s="56">
        <v>11</v>
      </c>
      <c r="D47" s="56">
        <v>2126.090909090909</v>
      </c>
      <c r="E47" s="56">
        <v>14472</v>
      </c>
      <c r="F47" s="56">
        <v>5</v>
      </c>
      <c r="G47" s="57">
        <v>2894.4</v>
      </c>
      <c r="H47" s="44"/>
    </row>
    <row r="48" spans="1:8" x14ac:dyDescent="0.25">
      <c r="A48" s="55" t="s">
        <v>44</v>
      </c>
      <c r="B48" s="56">
        <v>20411</v>
      </c>
      <c r="C48" s="56">
        <v>14</v>
      </c>
      <c r="D48" s="56">
        <v>1457.9285714285713</v>
      </c>
      <c r="E48" s="56">
        <v>8786</v>
      </c>
      <c r="F48" s="56">
        <v>5</v>
      </c>
      <c r="G48" s="57">
        <v>1757.2</v>
      </c>
      <c r="H48" s="44"/>
    </row>
    <row r="49" spans="1:8" x14ac:dyDescent="0.25">
      <c r="A49" s="55" t="s">
        <v>52</v>
      </c>
      <c r="B49" s="56">
        <v>15013</v>
      </c>
      <c r="C49" s="56">
        <v>12</v>
      </c>
      <c r="D49" s="56">
        <v>1251.0833333333333</v>
      </c>
      <c r="E49" s="56">
        <v>6558</v>
      </c>
      <c r="F49" s="56">
        <v>4</v>
      </c>
      <c r="G49" s="57">
        <v>1639.5</v>
      </c>
      <c r="H49" s="44"/>
    </row>
    <row r="50" spans="1:8" x14ac:dyDescent="0.25">
      <c r="A50" s="55" t="s">
        <v>48</v>
      </c>
      <c r="B50" s="56">
        <v>10811</v>
      </c>
      <c r="C50" s="56">
        <v>7</v>
      </c>
      <c r="D50" s="56">
        <v>1544.4285714285713</v>
      </c>
      <c r="E50" s="56">
        <v>2193</v>
      </c>
      <c r="F50" s="56">
        <v>1</v>
      </c>
      <c r="G50" s="57">
        <v>2193</v>
      </c>
      <c r="H50" s="44"/>
    </row>
    <row r="51" spans="1:8" x14ac:dyDescent="0.25">
      <c r="A51" s="55" t="s">
        <v>51</v>
      </c>
      <c r="B51" s="56">
        <v>8446</v>
      </c>
      <c r="C51" s="56">
        <v>5</v>
      </c>
      <c r="D51" s="56">
        <v>1689.2</v>
      </c>
      <c r="E51" s="56">
        <v>8146</v>
      </c>
      <c r="F51" s="56">
        <v>4</v>
      </c>
      <c r="G51" s="57">
        <v>2036.5</v>
      </c>
      <c r="H51" s="44"/>
    </row>
    <row r="52" spans="1:8" x14ac:dyDescent="0.25">
      <c r="A52" s="55" t="s">
        <v>54</v>
      </c>
      <c r="B52" s="56">
        <v>5900</v>
      </c>
      <c r="C52" s="56">
        <v>2</v>
      </c>
      <c r="D52" s="56">
        <v>2950</v>
      </c>
      <c r="E52" s="56">
        <v>5900</v>
      </c>
      <c r="F52" s="56">
        <v>2</v>
      </c>
      <c r="G52" s="57">
        <v>2950</v>
      </c>
    </row>
    <row r="53" spans="1:8" x14ac:dyDescent="0.25">
      <c r="A53" s="55" t="s">
        <v>45</v>
      </c>
      <c r="B53" s="56">
        <v>4630</v>
      </c>
      <c r="C53" s="56">
        <v>1</v>
      </c>
      <c r="D53" s="56">
        <v>4630</v>
      </c>
      <c r="E53" s="56">
        <v>4630</v>
      </c>
      <c r="F53" s="56">
        <v>1</v>
      </c>
      <c r="G53" s="57">
        <v>4630</v>
      </c>
      <c r="H53" s="44"/>
    </row>
    <row r="54" spans="1:8" x14ac:dyDescent="0.25">
      <c r="A54" s="55" t="s">
        <v>46</v>
      </c>
      <c r="B54" s="74">
        <v>3376</v>
      </c>
      <c r="C54" s="74">
        <v>3</v>
      </c>
      <c r="D54" s="123">
        <v>1125.3333333333333</v>
      </c>
      <c r="E54" s="74">
        <v>2205</v>
      </c>
      <c r="F54" s="74">
        <v>2</v>
      </c>
      <c r="G54" s="73">
        <v>1102.5</v>
      </c>
      <c r="H54" s="44"/>
    </row>
    <row r="55" spans="1:8" x14ac:dyDescent="0.25">
      <c r="A55" s="55" t="s">
        <v>59</v>
      </c>
      <c r="B55" s="74">
        <v>3033</v>
      </c>
      <c r="C55" s="74">
        <v>1</v>
      </c>
      <c r="D55" s="74">
        <v>3033</v>
      </c>
      <c r="E55" s="74">
        <v>3033</v>
      </c>
      <c r="F55" s="74">
        <v>1</v>
      </c>
      <c r="G55" s="73">
        <v>3033</v>
      </c>
      <c r="H55" s="44"/>
    </row>
    <row r="56" spans="1:8" x14ac:dyDescent="0.25">
      <c r="A56" s="55" t="s">
        <v>60</v>
      </c>
      <c r="B56" s="74">
        <v>1600</v>
      </c>
      <c r="C56" s="74">
        <v>1</v>
      </c>
      <c r="D56" s="74">
        <v>1600</v>
      </c>
      <c r="E56" s="74">
        <v>0</v>
      </c>
      <c r="F56" s="74">
        <v>0</v>
      </c>
      <c r="G56" s="73">
        <v>0</v>
      </c>
      <c r="H56" s="44"/>
    </row>
    <row r="57" spans="1:8" ht="19.5" customHeight="1" x14ac:dyDescent="0.25">
      <c r="A57" s="58" t="s">
        <v>58</v>
      </c>
      <c r="B57" s="60">
        <f>SUBTOTAL(109,'01.06.2023'!$B$41:$B$56)</f>
        <v>342461</v>
      </c>
      <c r="C57" s="60">
        <f>SUBTOTAL(109,'01.06.2023'!$C$41:$C$56)</f>
        <v>155</v>
      </c>
      <c r="D57" s="60"/>
      <c r="E57" s="60">
        <f>SUBTOTAL(109,'01.06.2023'!$E$41:$E$56)</f>
        <v>192841</v>
      </c>
      <c r="F57" s="60">
        <f>SUBTOTAL(109,'01.06.2023'!$F$41:$F$56)</f>
        <v>79</v>
      </c>
      <c r="G57" s="72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ht="19.5" thickBot="1" x14ac:dyDescent="0.35">
      <c r="A59" s="71" t="s">
        <v>83</v>
      </c>
      <c r="B59" s="70"/>
      <c r="C59" s="70"/>
      <c r="D59" s="70"/>
      <c r="E59" s="70"/>
      <c r="F59" s="70"/>
      <c r="G59" s="70"/>
    </row>
    <row r="60" spans="1:8" ht="15.75" thickBot="1" x14ac:dyDescent="0.3">
      <c r="A60" s="177" t="s">
        <v>82</v>
      </c>
      <c r="B60" s="179" t="s">
        <v>7</v>
      </c>
      <c r="C60" s="180"/>
      <c r="D60" s="181"/>
      <c r="E60" s="179" t="s">
        <v>28</v>
      </c>
      <c r="F60" s="180"/>
      <c r="G60" s="181"/>
    </row>
    <row r="61" spans="1:8" ht="30.75" thickBot="1" x14ac:dyDescent="0.3">
      <c r="A61" s="192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</row>
    <row r="62" spans="1:8" x14ac:dyDescent="0.25">
      <c r="A62" s="52" t="s">
        <v>81</v>
      </c>
      <c r="B62" s="53">
        <v>185518</v>
      </c>
      <c r="C62" s="53">
        <v>76</v>
      </c>
      <c r="D62" s="53">
        <v>2441.0263157894738</v>
      </c>
      <c r="E62" s="53">
        <v>110913</v>
      </c>
      <c r="F62" s="53">
        <v>47</v>
      </c>
      <c r="G62" s="54">
        <v>2359.8510638297871</v>
      </c>
    </row>
    <row r="63" spans="1:8" x14ac:dyDescent="0.25">
      <c r="A63" s="55" t="s">
        <v>80</v>
      </c>
      <c r="B63" s="56">
        <v>105251</v>
      </c>
      <c r="C63" s="56">
        <v>46</v>
      </c>
      <c r="D63" s="56">
        <v>2288.0652173913045</v>
      </c>
      <c r="E63" s="56">
        <v>61703</v>
      </c>
      <c r="F63" s="56">
        <v>22</v>
      </c>
      <c r="G63" s="57">
        <v>2804.681818181818</v>
      </c>
    </row>
    <row r="64" spans="1:8" x14ac:dyDescent="0.25">
      <c r="A64" s="55" t="s">
        <v>79</v>
      </c>
      <c r="B64" s="56">
        <v>18343</v>
      </c>
      <c r="C64" s="56">
        <v>10</v>
      </c>
      <c r="D64" s="56">
        <v>1834.3</v>
      </c>
      <c r="E64" s="56">
        <v>8700</v>
      </c>
      <c r="F64" s="56">
        <v>3</v>
      </c>
      <c r="G64" s="57">
        <v>2900</v>
      </c>
    </row>
    <row r="65" spans="1:7" x14ac:dyDescent="0.25">
      <c r="A65" s="55" t="s">
        <v>78</v>
      </c>
      <c r="B65" s="56">
        <v>18169</v>
      </c>
      <c r="C65" s="56">
        <v>13</v>
      </c>
      <c r="D65" s="56">
        <v>1397.6153846153845</v>
      </c>
      <c r="E65" s="56">
        <v>2946</v>
      </c>
      <c r="F65" s="56">
        <v>2</v>
      </c>
      <c r="G65" s="57">
        <v>1473</v>
      </c>
    </row>
    <row r="66" spans="1:7" ht="15" customHeight="1" x14ac:dyDescent="0.25">
      <c r="A66" s="55" t="s">
        <v>77</v>
      </c>
      <c r="B66" s="56">
        <v>7309</v>
      </c>
      <c r="C66" s="56">
        <v>5</v>
      </c>
      <c r="D66" s="56">
        <v>1461.8</v>
      </c>
      <c r="E66" s="56">
        <v>3209</v>
      </c>
      <c r="F66" s="56">
        <v>2</v>
      </c>
      <c r="G66" s="57">
        <v>1604.5</v>
      </c>
    </row>
    <row r="67" spans="1:7" x14ac:dyDescent="0.25">
      <c r="A67" s="55" t="s">
        <v>76</v>
      </c>
      <c r="B67" s="56">
        <v>3507</v>
      </c>
      <c r="C67" s="56">
        <v>2</v>
      </c>
      <c r="D67" s="56">
        <v>1753.5</v>
      </c>
      <c r="E67" s="56">
        <v>3507</v>
      </c>
      <c r="F67" s="56">
        <v>2</v>
      </c>
      <c r="G67" s="57">
        <v>1753.5</v>
      </c>
    </row>
    <row r="68" spans="1:7" x14ac:dyDescent="0.25">
      <c r="A68" s="55" t="s">
        <v>75</v>
      </c>
      <c r="B68" s="56">
        <v>3363</v>
      </c>
      <c r="C68" s="56">
        <v>2</v>
      </c>
      <c r="D68" s="56">
        <v>1681.5</v>
      </c>
      <c r="E68" s="56">
        <v>1863</v>
      </c>
      <c r="F68" s="56">
        <v>1</v>
      </c>
      <c r="G68" s="57">
        <v>1863</v>
      </c>
    </row>
    <row r="69" spans="1:7" x14ac:dyDescent="0.25">
      <c r="A69" s="55" t="s">
        <v>74</v>
      </c>
      <c r="B69" s="56">
        <v>1001</v>
      </c>
      <c r="C69" s="56">
        <v>1</v>
      </c>
      <c r="D69" s="56">
        <v>1001</v>
      </c>
      <c r="E69" s="56">
        <v>0</v>
      </c>
      <c r="F69" s="56">
        <v>0</v>
      </c>
      <c r="G69" s="57">
        <v>0</v>
      </c>
    </row>
    <row r="70" spans="1:7" x14ac:dyDescent="0.25">
      <c r="A70" s="58" t="s">
        <v>58</v>
      </c>
      <c r="B70" s="59">
        <f>SUBTOTAL(109,'01.06.2023'!$B$62:$B$69)</f>
        <v>342461</v>
      </c>
      <c r="C70" s="59">
        <f>SUBTOTAL(109,'01.06.2023'!$C$62:$C$69)</f>
        <v>155</v>
      </c>
      <c r="D70" s="60"/>
      <c r="E70" s="59">
        <f>SUBTOTAL(109,'01.06.2023'!$E$62:$E$69)</f>
        <v>192841</v>
      </c>
      <c r="F70" s="59">
        <f>SUBTOTAL(109,'01.06.2023'!$F$62:$F$69)</f>
        <v>79</v>
      </c>
      <c r="G70" s="61"/>
    </row>
    <row r="71" spans="1:7" x14ac:dyDescent="0.25">
      <c r="A71"/>
      <c r="B71" s="43"/>
      <c r="C71" s="43"/>
      <c r="D71" s="43"/>
      <c r="E71" s="43"/>
      <c r="F71" s="43"/>
      <c r="G71" s="43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60:A61"/>
    <mergeCell ref="B60:D60"/>
    <mergeCell ref="E60:G60"/>
    <mergeCell ref="A28:A29"/>
    <mergeCell ref="B28:D28"/>
    <mergeCell ref="E28:G28"/>
    <mergeCell ref="A39:A40"/>
    <mergeCell ref="B39:D39"/>
    <mergeCell ref="E39:G39"/>
  </mergeCells>
  <dataValidations count="1">
    <dataValidation showInputMessage="1" showErrorMessage="1" sqref="B4" xr:uid="{044CF5EC-A4E9-461D-AB03-536694D84527}"/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J68"/>
  <sheetViews>
    <sheetView showGridLines="0" workbookViewId="0">
      <selection activeCell="Z20" sqref="Z20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70</v>
      </c>
      <c r="J1" s="3"/>
    </row>
    <row r="2" spans="1:10" s="1" customFormat="1" ht="15" customHeight="1" x14ac:dyDescent="0.25">
      <c r="A2" s="4" t="s">
        <v>63</v>
      </c>
      <c r="B2" s="68"/>
      <c r="C2" s="68"/>
      <c r="D2" s="68"/>
      <c r="E2" s="68"/>
      <c r="F2" s="68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71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216667</v>
      </c>
      <c r="B9" s="51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212736</v>
      </c>
      <c r="B14" s="21">
        <v>94</v>
      </c>
      <c r="C14" s="22">
        <v>1001</v>
      </c>
      <c r="D14" s="47">
        <v>10275</v>
      </c>
      <c r="E14" s="23">
        <v>2263.1489361702129</v>
      </c>
      <c r="F14" s="24">
        <v>9</v>
      </c>
      <c r="G14" s="48">
        <v>11.25</v>
      </c>
      <c r="H14" s="46">
        <v>10.842123994058364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194950</v>
      </c>
      <c r="B19" s="31">
        <v>87</v>
      </c>
      <c r="C19" s="32">
        <v>1001</v>
      </c>
      <c r="D19" s="33">
        <v>10275</v>
      </c>
      <c r="E19" s="34">
        <v>2240.8045977011493</v>
      </c>
      <c r="F19" s="62">
        <v>9</v>
      </c>
      <c r="G19" s="63">
        <v>11.25</v>
      </c>
      <c r="H19" s="35">
        <v>10.870476358457234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17786</v>
      </c>
      <c r="B23" s="49">
        <v>7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36</v>
      </c>
      <c r="B30" s="53">
        <v>77086</v>
      </c>
      <c r="C30" s="53">
        <v>57</v>
      </c>
      <c r="D30" s="53">
        <v>1352.3859649122808</v>
      </c>
      <c r="E30" s="53">
        <v>71906</v>
      </c>
      <c r="F30" s="53">
        <v>53</v>
      </c>
      <c r="G30" s="54">
        <v>1356.7169811320755</v>
      </c>
    </row>
    <row r="31" spans="1:8" x14ac:dyDescent="0.25">
      <c r="A31" s="55" t="s">
        <v>37</v>
      </c>
      <c r="B31" s="56">
        <v>89206</v>
      </c>
      <c r="C31" s="56">
        <v>31</v>
      </c>
      <c r="D31" s="56">
        <v>2877.6129032258063</v>
      </c>
      <c r="E31" s="56">
        <v>82006</v>
      </c>
      <c r="F31" s="56">
        <v>29</v>
      </c>
      <c r="G31" s="57">
        <v>2827.7931034482758</v>
      </c>
    </row>
    <row r="32" spans="1:8" x14ac:dyDescent="0.25">
      <c r="A32" s="55" t="s">
        <v>38</v>
      </c>
      <c r="B32" s="56">
        <v>36169</v>
      </c>
      <c r="C32" s="56">
        <v>5</v>
      </c>
      <c r="D32" s="56">
        <v>7233.8</v>
      </c>
      <c r="E32" s="56">
        <v>30763</v>
      </c>
      <c r="F32" s="56">
        <v>4</v>
      </c>
      <c r="G32" s="57">
        <v>7690.75</v>
      </c>
    </row>
    <row r="33" spans="1:8" x14ac:dyDescent="0.25">
      <c r="A33" s="55" t="s">
        <v>39</v>
      </c>
      <c r="B33" s="56">
        <v>10275</v>
      </c>
      <c r="C33" s="56">
        <v>1</v>
      </c>
      <c r="D33" s="56">
        <v>10275</v>
      </c>
      <c r="E33" s="56">
        <v>10275</v>
      </c>
      <c r="F33" s="56">
        <v>1</v>
      </c>
      <c r="G33" s="57">
        <v>10275</v>
      </c>
    </row>
    <row r="34" spans="1:8" x14ac:dyDescent="0.25">
      <c r="A34" s="58"/>
      <c r="B34" s="59">
        <f>SUBTOTAL(109,'01.02.2023'!$B$30:$B$33)</f>
        <v>212736</v>
      </c>
      <c r="C34" s="59">
        <f>SUBTOTAL(109,'01.02.2023'!$C$30:$C$33)</f>
        <v>94</v>
      </c>
      <c r="D34" s="60"/>
      <c r="E34" s="59">
        <f>SUBTOTAL(109,'01.02.2023'!$E$30:$E$33)</f>
        <v>194950</v>
      </c>
      <c r="F34" s="59">
        <f>SUBTOTAL(109,'01.02.2023'!$F$30:$F$33)</f>
        <v>87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21500</v>
      </c>
      <c r="C40" s="53">
        <v>11</v>
      </c>
      <c r="D40" s="53">
        <v>1954.5454545454545</v>
      </c>
      <c r="E40" s="53">
        <v>19380</v>
      </c>
      <c r="F40" s="53">
        <v>9</v>
      </c>
      <c r="G40" s="54">
        <v>2153.3333333333335</v>
      </c>
    </row>
    <row r="41" spans="1:8" x14ac:dyDescent="0.25">
      <c r="A41" s="55" t="s">
        <v>43</v>
      </c>
      <c r="B41" s="56">
        <v>19424</v>
      </c>
      <c r="C41" s="56">
        <v>8</v>
      </c>
      <c r="D41" s="56">
        <v>2428</v>
      </c>
      <c r="E41" s="56">
        <v>19424</v>
      </c>
      <c r="F41" s="56">
        <v>8</v>
      </c>
      <c r="G41" s="57">
        <v>2428</v>
      </c>
      <c r="H41" s="44"/>
    </row>
    <row r="42" spans="1:8" x14ac:dyDescent="0.25">
      <c r="A42" s="55" t="s">
        <v>44</v>
      </c>
      <c r="B42" s="56">
        <v>19861</v>
      </c>
      <c r="C42" s="56">
        <v>11</v>
      </c>
      <c r="D42" s="56">
        <v>1805.5454545454545</v>
      </c>
      <c r="E42" s="56">
        <v>19861</v>
      </c>
      <c r="F42" s="56">
        <v>11</v>
      </c>
      <c r="G42" s="57">
        <v>1805.5454545454545</v>
      </c>
      <c r="H42" s="44"/>
    </row>
    <row r="43" spans="1:8" x14ac:dyDescent="0.25">
      <c r="A43" s="55" t="s">
        <v>45</v>
      </c>
      <c r="B43" s="56">
        <v>10750</v>
      </c>
      <c r="C43" s="56">
        <v>3</v>
      </c>
      <c r="D43" s="56">
        <v>3583.3333333333335</v>
      </c>
      <c r="E43" s="56">
        <v>6750</v>
      </c>
      <c r="F43" s="56">
        <v>2</v>
      </c>
      <c r="G43" s="57">
        <v>3375</v>
      </c>
      <c r="H43" s="44"/>
    </row>
    <row r="44" spans="1:8" x14ac:dyDescent="0.25">
      <c r="A44" s="55" t="s">
        <v>46</v>
      </c>
      <c r="B44" s="56">
        <v>2246</v>
      </c>
      <c r="C44" s="56">
        <v>1</v>
      </c>
      <c r="D44" s="56">
        <v>2246</v>
      </c>
      <c r="E44" s="56">
        <v>2246</v>
      </c>
      <c r="F44" s="56">
        <v>1</v>
      </c>
      <c r="G44" s="57">
        <v>2246</v>
      </c>
      <c r="H44" s="44"/>
    </row>
    <row r="45" spans="1:8" x14ac:dyDescent="0.25">
      <c r="A45" s="55" t="s">
        <v>47</v>
      </c>
      <c r="B45" s="56">
        <v>16265</v>
      </c>
      <c r="C45" s="56">
        <v>6</v>
      </c>
      <c r="D45" s="56">
        <v>2710.8333333333335</v>
      </c>
      <c r="E45" s="56">
        <v>16265</v>
      </c>
      <c r="F45" s="56">
        <v>6</v>
      </c>
      <c r="G45" s="57">
        <v>2710.8333333333335</v>
      </c>
      <c r="H45" s="44"/>
    </row>
    <row r="46" spans="1:8" x14ac:dyDescent="0.25">
      <c r="A46" s="55" t="s">
        <v>48</v>
      </c>
      <c r="B46" s="56">
        <v>11022</v>
      </c>
      <c r="C46" s="56">
        <v>6</v>
      </c>
      <c r="D46" s="56">
        <v>1837</v>
      </c>
      <c r="E46" s="56">
        <v>11022</v>
      </c>
      <c r="F46" s="56">
        <v>6</v>
      </c>
      <c r="G46" s="57">
        <v>1837</v>
      </c>
      <c r="H46" s="44"/>
    </row>
    <row r="47" spans="1:8" x14ac:dyDescent="0.25">
      <c r="A47" s="55" t="s">
        <v>49</v>
      </c>
      <c r="B47" s="56">
        <v>16254</v>
      </c>
      <c r="C47" s="56">
        <v>9</v>
      </c>
      <c r="D47" s="56">
        <v>1806</v>
      </c>
      <c r="E47" s="56">
        <v>14994</v>
      </c>
      <c r="F47" s="56">
        <v>8</v>
      </c>
      <c r="G47" s="57">
        <v>1874.25</v>
      </c>
      <c r="H47" s="44"/>
    </row>
    <row r="48" spans="1:8" x14ac:dyDescent="0.25">
      <c r="A48" s="55" t="s">
        <v>50</v>
      </c>
      <c r="B48" s="56">
        <v>43306</v>
      </c>
      <c r="C48" s="56">
        <v>18</v>
      </c>
      <c r="D48" s="56">
        <v>2405.8888888888887</v>
      </c>
      <c r="E48" s="56">
        <v>36100</v>
      </c>
      <c r="F48" s="56">
        <v>16</v>
      </c>
      <c r="G48" s="57">
        <v>2256.25</v>
      </c>
      <c r="H48" s="44"/>
    </row>
    <row r="49" spans="1:8" x14ac:dyDescent="0.25">
      <c r="A49" s="55" t="s">
        <v>51</v>
      </c>
      <c r="B49" s="56">
        <v>12963</v>
      </c>
      <c r="C49" s="56">
        <v>5</v>
      </c>
      <c r="D49" s="56">
        <v>2592.6</v>
      </c>
      <c r="E49" s="56">
        <v>12963</v>
      </c>
      <c r="F49" s="56">
        <v>5</v>
      </c>
      <c r="G49" s="57">
        <v>2592.6</v>
      </c>
      <c r="H49" s="44"/>
    </row>
    <row r="50" spans="1:8" x14ac:dyDescent="0.25">
      <c r="A50" s="55" t="s">
        <v>52</v>
      </c>
      <c r="B50" s="56">
        <v>9478</v>
      </c>
      <c r="C50" s="56">
        <v>7</v>
      </c>
      <c r="D50" s="56">
        <v>1354</v>
      </c>
      <c r="E50" s="56">
        <v>9478</v>
      </c>
      <c r="F50" s="56">
        <v>7</v>
      </c>
      <c r="G50" s="57">
        <v>1354</v>
      </c>
      <c r="H50" s="44"/>
    </row>
    <row r="51" spans="1:8" x14ac:dyDescent="0.25">
      <c r="A51" s="55" t="s">
        <v>53</v>
      </c>
      <c r="B51" s="56">
        <v>21595</v>
      </c>
      <c r="C51" s="56">
        <v>5</v>
      </c>
      <c r="D51" s="56">
        <v>4319</v>
      </c>
      <c r="E51" s="56">
        <v>18395</v>
      </c>
      <c r="F51" s="56">
        <v>4</v>
      </c>
      <c r="G51" s="57">
        <v>4598.75</v>
      </c>
    </row>
    <row r="52" spans="1:8" x14ac:dyDescent="0.25">
      <c r="A52" s="55" t="s">
        <v>55</v>
      </c>
      <c r="B52" s="56">
        <v>8072</v>
      </c>
      <c r="C52" s="56">
        <v>4</v>
      </c>
      <c r="D52" s="56">
        <v>2018</v>
      </c>
      <c r="E52" s="56">
        <v>8072</v>
      </c>
      <c r="F52" s="56">
        <v>4</v>
      </c>
      <c r="G52" s="57">
        <v>2018</v>
      </c>
      <c r="H52" s="44"/>
    </row>
    <row r="53" spans="1:8" x14ac:dyDescent="0.25">
      <c r="A53" s="58"/>
      <c r="B53" s="59">
        <f>SUBTOTAL(109,'01.02.2023'!$B$40:$B$52)</f>
        <v>212736</v>
      </c>
      <c r="C53" s="59">
        <f>SUBTOTAL(109,'01.02.2023'!$C$40:$C$52)</f>
        <v>94</v>
      </c>
      <c r="D53" s="60"/>
      <c r="E53" s="59">
        <f>SUBTOTAL(109,'01.02.2023'!$E$40:$E$52)</f>
        <v>194950</v>
      </c>
      <c r="F53" s="59">
        <f>SUBTOTAL(109,'01.02.2023'!$F$40:$F$52)</f>
        <v>87</v>
      </c>
      <c r="G53" s="61"/>
      <c r="H53" s="44"/>
    </row>
    <row r="54" spans="1:8" x14ac:dyDescent="0.25">
      <c r="A54"/>
      <c r="B54" s="43"/>
      <c r="C54" s="43"/>
      <c r="D54" s="43"/>
      <c r="E54" s="43"/>
      <c r="F54" s="43"/>
      <c r="G54" s="43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300-000000000000}"/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8">
    <tabColor rgb="FFFF0000"/>
  </sheetPr>
  <dimension ref="A1:J68"/>
  <sheetViews>
    <sheetView showGridLines="0" workbookViewId="0">
      <selection activeCell="G19" sqref="G19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68</v>
      </c>
      <c r="J1" s="3"/>
    </row>
    <row r="2" spans="1:10" s="1" customFormat="1" ht="15" customHeight="1" x14ac:dyDescent="0.25">
      <c r="A2" s="4" t="s">
        <v>63</v>
      </c>
      <c r="B2" s="67"/>
      <c r="C2" s="67"/>
      <c r="D2" s="67"/>
      <c r="E2" s="67"/>
      <c r="F2" s="67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202292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127596</v>
      </c>
      <c r="B14" s="21">
        <v>67</v>
      </c>
      <c r="C14" s="22">
        <v>405</v>
      </c>
      <c r="D14" s="47">
        <v>9492</v>
      </c>
      <c r="E14" s="23">
        <v>1904.4179104477612</v>
      </c>
      <c r="F14" s="24">
        <v>8.09</v>
      </c>
      <c r="G14" s="48">
        <v>9.5</v>
      </c>
      <c r="H14" s="46">
        <v>8.7655843443368138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105029</v>
      </c>
      <c r="B19" s="31">
        <v>56</v>
      </c>
      <c r="C19" s="32">
        <v>405</v>
      </c>
      <c r="D19" s="33">
        <v>9492</v>
      </c>
      <c r="E19" s="34">
        <v>1875.5178571428571</v>
      </c>
      <c r="F19" s="62">
        <v>8.09</v>
      </c>
      <c r="G19" s="63">
        <v>8.91</v>
      </c>
      <c r="H19" s="35">
        <v>8.739197355446775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22567</v>
      </c>
      <c r="B23" s="49">
        <v>11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7058</v>
      </c>
      <c r="C30" s="53">
        <v>13</v>
      </c>
      <c r="D30" s="53">
        <v>542.92307692307691</v>
      </c>
      <c r="E30" s="53">
        <v>6432</v>
      </c>
      <c r="F30" s="53">
        <v>12</v>
      </c>
      <c r="G30" s="54">
        <v>536</v>
      </c>
    </row>
    <row r="31" spans="1:8" x14ac:dyDescent="0.25">
      <c r="A31" s="55" t="s">
        <v>36</v>
      </c>
      <c r="B31" s="56">
        <v>42311</v>
      </c>
      <c r="C31" s="56">
        <v>32</v>
      </c>
      <c r="D31" s="56">
        <v>1322.21875</v>
      </c>
      <c r="E31" s="56">
        <v>34437</v>
      </c>
      <c r="F31" s="56">
        <v>27</v>
      </c>
      <c r="G31" s="57">
        <v>1275.4444444444443</v>
      </c>
    </row>
    <row r="32" spans="1:8" x14ac:dyDescent="0.25">
      <c r="A32" s="55" t="s">
        <v>37</v>
      </c>
      <c r="B32" s="56">
        <v>63449</v>
      </c>
      <c r="C32" s="56">
        <v>20</v>
      </c>
      <c r="D32" s="56">
        <v>3172.45</v>
      </c>
      <c r="E32" s="56">
        <v>49382</v>
      </c>
      <c r="F32" s="56">
        <v>15</v>
      </c>
      <c r="G32" s="57">
        <v>3292.1333333333332</v>
      </c>
    </row>
    <row r="33" spans="1:8" x14ac:dyDescent="0.25">
      <c r="A33" s="55" t="s">
        <v>38</v>
      </c>
      <c r="B33" s="56">
        <v>14778</v>
      </c>
      <c r="C33" s="56">
        <v>2</v>
      </c>
      <c r="D33" s="56">
        <v>7389</v>
      </c>
      <c r="E33" s="56">
        <v>14778</v>
      </c>
      <c r="F33" s="56">
        <v>2</v>
      </c>
      <c r="G33" s="57">
        <v>7389</v>
      </c>
    </row>
    <row r="34" spans="1:8" x14ac:dyDescent="0.25">
      <c r="A34" s="58"/>
      <c r="B34" s="59">
        <f>SUBTOTAL(109,'01.12.2022'!$B$30:$B$33)</f>
        <v>127596</v>
      </c>
      <c r="C34" s="59">
        <f>SUBTOTAL(109,'01.12.2022'!$C$30:$C$33)</f>
        <v>67</v>
      </c>
      <c r="D34" s="60"/>
      <c r="E34" s="59">
        <f>SUBTOTAL(109,'01.12.2022'!$E$30:$E$33)</f>
        <v>105029</v>
      </c>
      <c r="F34" s="59">
        <f>SUBTOTAL(109,'01.12.2022'!$F$30:$F$33)</f>
        <v>56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5604</v>
      </c>
      <c r="C40" s="53">
        <v>8</v>
      </c>
      <c r="D40" s="53">
        <v>700.5</v>
      </c>
      <c r="E40" s="53">
        <v>5604</v>
      </c>
      <c r="F40" s="53">
        <v>8</v>
      </c>
      <c r="G40" s="54">
        <v>700.5</v>
      </c>
    </row>
    <row r="41" spans="1:8" x14ac:dyDescent="0.25">
      <c r="A41" s="55" t="s">
        <v>43</v>
      </c>
      <c r="B41" s="56">
        <v>8269</v>
      </c>
      <c r="C41" s="56">
        <v>3</v>
      </c>
      <c r="D41" s="56">
        <v>2756.3333333333335</v>
      </c>
      <c r="E41" s="56">
        <v>3469</v>
      </c>
      <c r="F41" s="56">
        <v>1</v>
      </c>
      <c r="G41" s="57">
        <v>3469</v>
      </c>
      <c r="H41" s="44"/>
    </row>
    <row r="42" spans="1:8" x14ac:dyDescent="0.25">
      <c r="A42" s="55" t="s">
        <v>59</v>
      </c>
      <c r="B42" s="56">
        <v>6894</v>
      </c>
      <c r="C42" s="56">
        <v>6</v>
      </c>
      <c r="D42" s="56">
        <v>1149</v>
      </c>
      <c r="E42" s="56">
        <v>6894</v>
      </c>
      <c r="F42" s="56">
        <v>6</v>
      </c>
      <c r="G42" s="57">
        <v>1149</v>
      </c>
      <c r="H42" s="44"/>
    </row>
    <row r="43" spans="1:8" x14ac:dyDescent="0.25">
      <c r="A43" s="55" t="s">
        <v>44</v>
      </c>
      <c r="B43" s="56">
        <v>8119</v>
      </c>
      <c r="C43" s="56">
        <v>5</v>
      </c>
      <c r="D43" s="56">
        <v>1623.8</v>
      </c>
      <c r="E43" s="56">
        <v>6743</v>
      </c>
      <c r="F43" s="56">
        <v>4</v>
      </c>
      <c r="G43" s="57">
        <v>1685.75</v>
      </c>
      <c r="H43" s="44"/>
    </row>
    <row r="44" spans="1:8" x14ac:dyDescent="0.25">
      <c r="A44" s="55" t="s">
        <v>45</v>
      </c>
      <c r="B44" s="56">
        <v>1741</v>
      </c>
      <c r="C44" s="56">
        <v>1</v>
      </c>
      <c r="D44" s="56">
        <v>1741</v>
      </c>
      <c r="E44" s="56">
        <v>1741</v>
      </c>
      <c r="F44" s="56">
        <v>1</v>
      </c>
      <c r="G44" s="57">
        <v>1741</v>
      </c>
      <c r="H44" s="44"/>
    </row>
    <row r="45" spans="1:8" x14ac:dyDescent="0.25">
      <c r="A45" s="55" t="s">
        <v>46</v>
      </c>
      <c r="B45" s="56">
        <v>1265</v>
      </c>
      <c r="C45" s="56">
        <v>1</v>
      </c>
      <c r="D45" s="56">
        <v>1265</v>
      </c>
      <c r="E45" s="56">
        <v>1265</v>
      </c>
      <c r="F45" s="56">
        <v>1</v>
      </c>
      <c r="G45" s="57">
        <v>1265</v>
      </c>
      <c r="H45" s="44"/>
    </row>
    <row r="46" spans="1:8" x14ac:dyDescent="0.25">
      <c r="A46" s="55" t="s">
        <v>47</v>
      </c>
      <c r="B46" s="56">
        <v>17729</v>
      </c>
      <c r="C46" s="56">
        <v>5</v>
      </c>
      <c r="D46" s="56">
        <v>3545.8</v>
      </c>
      <c r="E46" s="56">
        <v>17729</v>
      </c>
      <c r="F46" s="56">
        <v>5</v>
      </c>
      <c r="G46" s="57">
        <v>3545.8</v>
      </c>
      <c r="H46" s="44"/>
    </row>
    <row r="47" spans="1:8" x14ac:dyDescent="0.25">
      <c r="A47" s="55" t="s">
        <v>48</v>
      </c>
      <c r="B47" s="56">
        <v>4412</v>
      </c>
      <c r="C47" s="56">
        <v>2</v>
      </c>
      <c r="D47" s="56">
        <v>2206</v>
      </c>
      <c r="E47" s="56">
        <v>3150</v>
      </c>
      <c r="F47" s="56">
        <v>1</v>
      </c>
      <c r="G47" s="57">
        <v>3150</v>
      </c>
      <c r="H47" s="44"/>
    </row>
    <row r="48" spans="1:8" x14ac:dyDescent="0.25">
      <c r="A48" s="55" t="s">
        <v>49</v>
      </c>
      <c r="B48" s="56">
        <v>13562</v>
      </c>
      <c r="C48" s="56">
        <v>7</v>
      </c>
      <c r="D48" s="56">
        <v>1937.4285714285713</v>
      </c>
      <c r="E48" s="56">
        <v>12172</v>
      </c>
      <c r="F48" s="56">
        <v>6</v>
      </c>
      <c r="G48" s="57">
        <v>2028.6666666666667</v>
      </c>
      <c r="H48" s="44"/>
    </row>
    <row r="49" spans="1:8" x14ac:dyDescent="0.25">
      <c r="A49" s="55" t="s">
        <v>50</v>
      </c>
      <c r="B49" s="56">
        <v>32023</v>
      </c>
      <c r="C49" s="56">
        <v>14</v>
      </c>
      <c r="D49" s="56">
        <v>2287.3571428571427</v>
      </c>
      <c r="E49" s="56">
        <v>28177</v>
      </c>
      <c r="F49" s="56">
        <v>12</v>
      </c>
      <c r="G49" s="57">
        <v>2348.0833333333335</v>
      </c>
      <c r="H49" s="44"/>
    </row>
    <row r="50" spans="1:8" x14ac:dyDescent="0.25">
      <c r="A50" s="55" t="s">
        <v>51</v>
      </c>
      <c r="B50" s="56">
        <v>9433</v>
      </c>
      <c r="C50" s="56">
        <v>4</v>
      </c>
      <c r="D50" s="56">
        <v>2358.25</v>
      </c>
      <c r="E50" s="56">
        <v>5680</v>
      </c>
      <c r="F50" s="56">
        <v>3</v>
      </c>
      <c r="G50" s="57">
        <v>1893.3333333333333</v>
      </c>
      <c r="H50" s="44"/>
    </row>
    <row r="51" spans="1:8" x14ac:dyDescent="0.25">
      <c r="A51" s="55" t="s">
        <v>52</v>
      </c>
      <c r="B51" s="56">
        <v>4493</v>
      </c>
      <c r="C51" s="56">
        <v>5</v>
      </c>
      <c r="D51" s="56">
        <v>898.6</v>
      </c>
      <c r="E51" s="56">
        <v>3867</v>
      </c>
      <c r="F51" s="56">
        <v>4</v>
      </c>
      <c r="G51" s="57">
        <v>966.75</v>
      </c>
    </row>
    <row r="52" spans="1:8" x14ac:dyDescent="0.25">
      <c r="A52" s="55" t="s">
        <v>53</v>
      </c>
      <c r="B52" s="56">
        <v>10958</v>
      </c>
      <c r="C52" s="56">
        <v>5</v>
      </c>
      <c r="D52" s="56">
        <v>2191.6</v>
      </c>
      <c r="E52" s="56">
        <v>5444</v>
      </c>
      <c r="F52" s="56">
        <v>3</v>
      </c>
      <c r="G52" s="57">
        <v>1814.6666666666667</v>
      </c>
      <c r="H52" s="44"/>
    </row>
    <row r="53" spans="1:8" x14ac:dyDescent="0.25">
      <c r="A53" s="55" t="s">
        <v>55</v>
      </c>
      <c r="B53" s="56">
        <v>3094</v>
      </c>
      <c r="C53" s="56">
        <v>1</v>
      </c>
      <c r="D53" s="56">
        <v>3094</v>
      </c>
      <c r="E53" s="56">
        <v>3094</v>
      </c>
      <c r="F53" s="56">
        <v>1</v>
      </c>
      <c r="G53" s="57">
        <v>3094</v>
      </c>
      <c r="H53" s="44"/>
    </row>
    <row r="54" spans="1:8" x14ac:dyDescent="0.25">
      <c r="A54" s="58"/>
      <c r="B54" s="59">
        <f>SUBTOTAL(109,'01.12.2022'!$B$40:$B$53)</f>
        <v>127596</v>
      </c>
      <c r="C54" s="59">
        <f>SUBTOTAL(109,'01.12.2022'!$C$40:$C$53)</f>
        <v>67</v>
      </c>
      <c r="D54" s="60"/>
      <c r="E54" s="59">
        <f>SUBTOTAL(109,'01.12.2022'!$E$40:$E$53)</f>
        <v>105029</v>
      </c>
      <c r="F54" s="59">
        <f>SUBTOTAL(109,'01.12.2022'!$F$40:$F$53)</f>
        <v>56</v>
      </c>
      <c r="G54" s="61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400-000000000000}"/>
  </dataValidation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8">
    <tabColor rgb="FFFF0000"/>
  </sheetPr>
  <dimension ref="A1:J69"/>
  <sheetViews>
    <sheetView showGridLines="0" workbookViewId="0">
      <selection activeCell="A26" sqref="A26:G3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65</v>
      </c>
      <c r="J1" s="3"/>
    </row>
    <row r="2" spans="1:10" s="1" customFormat="1" ht="15" customHeight="1" x14ac:dyDescent="0.25">
      <c r="A2" s="4" t="s">
        <v>63</v>
      </c>
      <c r="B2" s="65"/>
      <c r="C2" s="65"/>
      <c r="D2" s="65"/>
      <c r="E2" s="65"/>
      <c r="F2" s="65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766667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214035</v>
      </c>
      <c r="B14" s="21">
        <v>115</v>
      </c>
      <c r="C14" s="22">
        <v>300</v>
      </c>
      <c r="D14" s="47">
        <v>11000</v>
      </c>
      <c r="E14" s="23">
        <v>1861.1739130434783</v>
      </c>
      <c r="F14" s="24">
        <v>8.1999999999999993</v>
      </c>
      <c r="G14" s="48">
        <v>8.91</v>
      </c>
      <c r="H14" s="46">
        <v>8.8452453570677694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201044</v>
      </c>
      <c r="B19" s="31">
        <v>106</v>
      </c>
      <c r="C19" s="32">
        <v>300</v>
      </c>
      <c r="D19" s="33">
        <v>11000</v>
      </c>
      <c r="E19" s="34">
        <v>1896.6415094339623</v>
      </c>
      <c r="F19" s="62">
        <v>8.1999999999999993</v>
      </c>
      <c r="G19" s="63">
        <v>8.91</v>
      </c>
      <c r="H19" s="35">
        <v>8.8427396716068927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12191</v>
      </c>
      <c r="B23" s="49">
        <v>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10579</v>
      </c>
      <c r="C30" s="53">
        <v>21</v>
      </c>
      <c r="D30" s="53">
        <v>503.76190476190476</v>
      </c>
      <c r="E30" s="53">
        <v>10099</v>
      </c>
      <c r="F30" s="53">
        <v>20</v>
      </c>
      <c r="G30" s="54">
        <v>504.95</v>
      </c>
    </row>
    <row r="31" spans="1:8" x14ac:dyDescent="0.25">
      <c r="A31" s="55" t="s">
        <v>36</v>
      </c>
      <c r="B31" s="56">
        <v>77452</v>
      </c>
      <c r="C31" s="56">
        <v>59</v>
      </c>
      <c r="D31" s="56">
        <v>1312.7457627118645</v>
      </c>
      <c r="E31" s="56">
        <v>71024</v>
      </c>
      <c r="F31" s="56">
        <v>53</v>
      </c>
      <c r="G31" s="57">
        <v>1340.0754716981132</v>
      </c>
    </row>
    <row r="32" spans="1:8" x14ac:dyDescent="0.25">
      <c r="A32" s="55" t="s">
        <v>37</v>
      </c>
      <c r="B32" s="56">
        <v>100286</v>
      </c>
      <c r="C32" s="56">
        <v>32</v>
      </c>
      <c r="D32" s="56">
        <v>3133.9375</v>
      </c>
      <c r="E32" s="56">
        <v>94203</v>
      </c>
      <c r="F32" s="56">
        <v>30</v>
      </c>
      <c r="G32" s="57">
        <v>3140.1</v>
      </c>
    </row>
    <row r="33" spans="1:8" x14ac:dyDescent="0.25">
      <c r="A33" s="55" t="s">
        <v>38</v>
      </c>
      <c r="B33" s="56">
        <v>14718</v>
      </c>
      <c r="C33" s="56">
        <v>2</v>
      </c>
      <c r="D33" s="56">
        <v>7359</v>
      </c>
      <c r="E33" s="56">
        <v>14718</v>
      </c>
      <c r="F33" s="56">
        <v>2</v>
      </c>
      <c r="G33" s="57">
        <v>7359</v>
      </c>
    </row>
    <row r="34" spans="1:8" x14ac:dyDescent="0.25">
      <c r="A34" s="55" t="s">
        <v>39</v>
      </c>
      <c r="B34" s="56">
        <v>11000</v>
      </c>
      <c r="C34" s="56">
        <v>1</v>
      </c>
      <c r="D34" s="56">
        <v>11000</v>
      </c>
      <c r="E34" s="56">
        <v>11000</v>
      </c>
      <c r="F34" s="56">
        <v>1</v>
      </c>
      <c r="G34" s="57">
        <v>11000</v>
      </c>
    </row>
    <row r="35" spans="1:8" x14ac:dyDescent="0.25">
      <c r="A35" s="58"/>
      <c r="B35" s="59">
        <f>SUBTOTAL(109,'01.08.2022'!$B$30:$B$34)</f>
        <v>214035</v>
      </c>
      <c r="C35" s="59">
        <f>SUBTOTAL(109,'01.08.2022'!$C$30:$C$34)</f>
        <v>115</v>
      </c>
      <c r="D35" s="60"/>
      <c r="E35" s="59">
        <f>SUBTOTAL(109,'01.08.2022'!$E$30:$E$34)</f>
        <v>201044</v>
      </c>
      <c r="F35" s="59">
        <f>SUBTOTAL(109,'01.08.2022'!$F$30:$F$34)</f>
        <v>106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77" t="s">
        <v>41</v>
      </c>
      <c r="B39" s="179" t="s">
        <v>7</v>
      </c>
      <c r="C39" s="180"/>
      <c r="D39" s="181"/>
      <c r="E39" s="179" t="s">
        <v>28</v>
      </c>
      <c r="F39" s="180"/>
      <c r="G39" s="181"/>
    </row>
    <row r="40" spans="1:8" ht="30.75" thickBot="1" x14ac:dyDescent="0.3">
      <c r="A40" s="192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42</v>
      </c>
      <c r="B41" s="53">
        <v>20468</v>
      </c>
      <c r="C41" s="53">
        <v>16</v>
      </c>
      <c r="D41" s="53">
        <v>1279.25</v>
      </c>
      <c r="E41" s="53">
        <v>19484</v>
      </c>
      <c r="F41" s="53">
        <v>15</v>
      </c>
      <c r="G41" s="54">
        <v>1298.9333333333334</v>
      </c>
    </row>
    <row r="42" spans="1:8" x14ac:dyDescent="0.25">
      <c r="A42" s="55" t="s">
        <v>43</v>
      </c>
      <c r="B42" s="56">
        <v>6921</v>
      </c>
      <c r="C42" s="56">
        <v>6</v>
      </c>
      <c r="D42" s="56">
        <v>1153.5</v>
      </c>
      <c r="E42" s="56">
        <v>6921</v>
      </c>
      <c r="F42" s="56">
        <v>6</v>
      </c>
      <c r="G42" s="57">
        <v>1153.5</v>
      </c>
      <c r="H42" s="44"/>
    </row>
    <row r="43" spans="1:8" x14ac:dyDescent="0.25">
      <c r="A43" s="55" t="s">
        <v>59</v>
      </c>
      <c r="B43" s="56">
        <v>1850</v>
      </c>
      <c r="C43" s="56">
        <v>2</v>
      </c>
      <c r="D43" s="56">
        <v>925</v>
      </c>
      <c r="E43" s="56">
        <v>0</v>
      </c>
      <c r="F43" s="56">
        <v>0</v>
      </c>
      <c r="G43" s="57">
        <v>0</v>
      </c>
      <c r="H43" s="44"/>
    </row>
    <row r="44" spans="1:8" x14ac:dyDescent="0.25">
      <c r="A44" s="55" t="s">
        <v>44</v>
      </c>
      <c r="B44" s="56">
        <v>23038</v>
      </c>
      <c r="C44" s="56">
        <v>16</v>
      </c>
      <c r="D44" s="56">
        <v>1439.875</v>
      </c>
      <c r="E44" s="56">
        <v>22001</v>
      </c>
      <c r="F44" s="56">
        <v>15</v>
      </c>
      <c r="G44" s="57">
        <v>1466.7333333333333</v>
      </c>
      <c r="H44" s="44"/>
    </row>
    <row r="45" spans="1:8" x14ac:dyDescent="0.25">
      <c r="A45" s="55" t="s">
        <v>45</v>
      </c>
      <c r="B45" s="56">
        <v>8796</v>
      </c>
      <c r="C45" s="56">
        <v>4</v>
      </c>
      <c r="D45" s="56">
        <v>2199</v>
      </c>
      <c r="E45" s="56">
        <v>8796</v>
      </c>
      <c r="F45" s="56">
        <v>4</v>
      </c>
      <c r="G45" s="57">
        <v>2199</v>
      </c>
      <c r="H45" s="44"/>
    </row>
    <row r="46" spans="1:8" x14ac:dyDescent="0.25">
      <c r="A46" s="55" t="s">
        <v>47</v>
      </c>
      <c r="B46" s="56">
        <v>1520</v>
      </c>
      <c r="C46" s="56">
        <v>2</v>
      </c>
      <c r="D46" s="56">
        <v>760</v>
      </c>
      <c r="E46" s="56">
        <v>1520</v>
      </c>
      <c r="F46" s="56">
        <v>2</v>
      </c>
      <c r="G46" s="57">
        <v>760</v>
      </c>
      <c r="H46" s="44"/>
    </row>
    <row r="47" spans="1:8" x14ac:dyDescent="0.25">
      <c r="A47" s="55" t="s">
        <v>48</v>
      </c>
      <c r="B47" s="56">
        <v>8275</v>
      </c>
      <c r="C47" s="56">
        <v>5</v>
      </c>
      <c r="D47" s="56">
        <v>1655</v>
      </c>
      <c r="E47" s="56">
        <v>8275</v>
      </c>
      <c r="F47" s="56">
        <v>5</v>
      </c>
      <c r="G47" s="57">
        <v>1655</v>
      </c>
      <c r="H47" s="44"/>
    </row>
    <row r="48" spans="1:8" x14ac:dyDescent="0.25">
      <c r="A48" s="55" t="s">
        <v>49</v>
      </c>
      <c r="B48" s="56">
        <v>15285</v>
      </c>
      <c r="C48" s="56">
        <v>6</v>
      </c>
      <c r="D48" s="56">
        <v>2547.5</v>
      </c>
      <c r="E48" s="56">
        <v>13885</v>
      </c>
      <c r="F48" s="56">
        <v>5</v>
      </c>
      <c r="G48" s="57">
        <v>2777</v>
      </c>
      <c r="H48" s="44"/>
    </row>
    <row r="49" spans="1:8" x14ac:dyDescent="0.25">
      <c r="A49" s="55" t="s">
        <v>50</v>
      </c>
      <c r="B49" s="56">
        <v>57745</v>
      </c>
      <c r="C49" s="56">
        <v>24</v>
      </c>
      <c r="D49" s="56">
        <v>2406.0416666666665</v>
      </c>
      <c r="E49" s="56">
        <v>51662</v>
      </c>
      <c r="F49" s="56">
        <v>22</v>
      </c>
      <c r="G49" s="57">
        <v>2348.2727272727275</v>
      </c>
      <c r="H49" s="44"/>
    </row>
    <row r="50" spans="1:8" x14ac:dyDescent="0.25">
      <c r="A50" s="55" t="s">
        <v>51</v>
      </c>
      <c r="B50" s="56">
        <v>10193</v>
      </c>
      <c r="C50" s="56">
        <v>4</v>
      </c>
      <c r="D50" s="56">
        <v>2548.25</v>
      </c>
      <c r="E50" s="56">
        <v>10193</v>
      </c>
      <c r="F50" s="56">
        <v>4</v>
      </c>
      <c r="G50" s="57">
        <v>2548.25</v>
      </c>
      <c r="H50" s="44"/>
    </row>
    <row r="51" spans="1:8" x14ac:dyDescent="0.25">
      <c r="A51" s="55" t="s">
        <v>60</v>
      </c>
      <c r="B51" s="56">
        <v>2181</v>
      </c>
      <c r="C51" s="56">
        <v>1</v>
      </c>
      <c r="D51" s="56">
        <v>2181</v>
      </c>
      <c r="E51" s="56">
        <v>2181</v>
      </c>
      <c r="F51" s="56">
        <v>1</v>
      </c>
      <c r="G51" s="57">
        <v>2181</v>
      </c>
      <c r="H51" s="44"/>
    </row>
    <row r="52" spans="1:8" x14ac:dyDescent="0.25">
      <c r="A52" s="55" t="s">
        <v>52</v>
      </c>
      <c r="B52" s="56">
        <v>14562</v>
      </c>
      <c r="C52" s="56">
        <v>7</v>
      </c>
      <c r="D52" s="56">
        <v>2080.2857142857142</v>
      </c>
      <c r="E52" s="56">
        <v>14562</v>
      </c>
      <c r="F52" s="56">
        <v>7</v>
      </c>
      <c r="G52" s="57">
        <v>2080.2857142857142</v>
      </c>
    </row>
    <row r="53" spans="1:8" x14ac:dyDescent="0.25">
      <c r="A53" s="55" t="s">
        <v>53</v>
      </c>
      <c r="B53" s="56">
        <v>35054</v>
      </c>
      <c r="C53" s="56">
        <v>14</v>
      </c>
      <c r="D53" s="56">
        <v>2503.8571428571427</v>
      </c>
      <c r="E53" s="56">
        <v>35054</v>
      </c>
      <c r="F53" s="56">
        <v>14</v>
      </c>
      <c r="G53" s="57">
        <v>2503.8571428571427</v>
      </c>
      <c r="H53" s="44"/>
    </row>
    <row r="54" spans="1:8" x14ac:dyDescent="0.25">
      <c r="A54" s="55" t="s">
        <v>54</v>
      </c>
      <c r="B54" s="56">
        <v>1960</v>
      </c>
      <c r="C54" s="56">
        <v>1</v>
      </c>
      <c r="D54" s="56">
        <v>1960</v>
      </c>
      <c r="E54" s="56">
        <v>1960</v>
      </c>
      <c r="F54" s="56">
        <v>1</v>
      </c>
      <c r="G54" s="57">
        <v>1960</v>
      </c>
      <c r="H54" s="44"/>
    </row>
    <row r="55" spans="1:8" x14ac:dyDescent="0.25">
      <c r="A55" s="55" t="s">
        <v>55</v>
      </c>
      <c r="B55" s="56">
        <v>4550</v>
      </c>
      <c r="C55" s="56">
        <v>5</v>
      </c>
      <c r="D55" s="56">
        <v>910</v>
      </c>
      <c r="E55" s="56">
        <v>4550</v>
      </c>
      <c r="F55" s="56">
        <v>5</v>
      </c>
      <c r="G55" s="57">
        <v>910</v>
      </c>
      <c r="H55" s="44"/>
    </row>
    <row r="56" spans="1:8" x14ac:dyDescent="0.25">
      <c r="A56" s="55" t="s">
        <v>61</v>
      </c>
      <c r="B56" s="56">
        <v>1637</v>
      </c>
      <c r="C56" s="56">
        <v>2</v>
      </c>
      <c r="D56" s="56">
        <v>818.5</v>
      </c>
      <c r="E56" s="56">
        <v>0</v>
      </c>
      <c r="F56" s="56">
        <v>0</v>
      </c>
      <c r="G56" s="57">
        <v>0</v>
      </c>
      <c r="H56" s="44"/>
    </row>
    <row r="57" spans="1:8" ht="15" customHeight="1" x14ac:dyDescent="0.25">
      <c r="A57" s="58"/>
      <c r="B57" s="59">
        <f>SUBTOTAL(109,'01.08.2022'!$B$41:$B$56)</f>
        <v>214035</v>
      </c>
      <c r="C57" s="59">
        <f>SUBTOTAL(109,'01.08.2022'!$C$41:$C$56)</f>
        <v>115</v>
      </c>
      <c r="D57" s="60"/>
      <c r="E57" s="59">
        <f>SUBTOTAL(109,'01.08.2022'!$E$41:$E$56)</f>
        <v>201044</v>
      </c>
      <c r="F57" s="59">
        <f>SUBTOTAL(109,'01.08.2022'!$F$41:$F$56)</f>
        <v>106</v>
      </c>
      <c r="G57" s="61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x14ac:dyDescent="0.25">
      <c r="A65"/>
    </row>
    <row r="66" spans="1:1" ht="15" customHeight="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</sheetData>
  <protectedRanges>
    <protectedRange sqref="B4" name="Bereich1"/>
  </protectedRanges>
  <mergeCells count="15"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500-000000000000}"/>
  </dataValidation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8">
    <tabColor rgb="FFFF0000"/>
  </sheetPr>
  <dimension ref="A1:J68"/>
  <sheetViews>
    <sheetView showGridLines="0" workbookViewId="0">
      <selection activeCell="E9" sqref="E9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67</v>
      </c>
      <c r="J1" s="3"/>
    </row>
    <row r="2" spans="1:10" s="1" customFormat="1" ht="15" customHeight="1" x14ac:dyDescent="0.25">
      <c r="A2" s="4" t="s">
        <v>63</v>
      </c>
      <c r="B2" s="66"/>
      <c r="C2" s="66"/>
      <c r="D2" s="66"/>
      <c r="E2" s="66"/>
      <c r="F2" s="66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766667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212022</v>
      </c>
      <c r="B14" s="21">
        <v>171</v>
      </c>
      <c r="C14" s="22">
        <v>300</v>
      </c>
      <c r="D14" s="47">
        <v>8978</v>
      </c>
      <c r="E14" s="23">
        <v>1239.8947368421052</v>
      </c>
      <c r="F14" s="24">
        <v>7</v>
      </c>
      <c r="G14" s="48">
        <v>8.91</v>
      </c>
      <c r="H14" s="46">
        <v>8.5342117799096329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203540</v>
      </c>
      <c r="B19" s="31">
        <v>163</v>
      </c>
      <c r="C19" s="32">
        <v>301</v>
      </c>
      <c r="D19" s="33">
        <v>8978</v>
      </c>
      <c r="E19" s="34">
        <v>1248.7116564417179</v>
      </c>
      <c r="F19" s="62">
        <v>7</v>
      </c>
      <c r="G19" s="63">
        <v>8.91</v>
      </c>
      <c r="H19" s="35">
        <v>8.5293226526612163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8482</v>
      </c>
      <c r="B23" s="49">
        <v>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33474</v>
      </c>
      <c r="C30" s="53">
        <v>68</v>
      </c>
      <c r="D30" s="53">
        <v>492.26470588235293</v>
      </c>
      <c r="E30" s="53">
        <v>31901</v>
      </c>
      <c r="F30" s="53">
        <v>65</v>
      </c>
      <c r="G30" s="54">
        <v>490.78461538461539</v>
      </c>
    </row>
    <row r="31" spans="1:8" x14ac:dyDescent="0.25">
      <c r="A31" s="55" t="s">
        <v>36</v>
      </c>
      <c r="B31" s="56">
        <v>93017</v>
      </c>
      <c r="C31" s="56">
        <v>77</v>
      </c>
      <c r="D31" s="56">
        <v>1208.012987012987</v>
      </c>
      <c r="E31" s="56">
        <v>88608</v>
      </c>
      <c r="F31" s="56">
        <v>73</v>
      </c>
      <c r="G31" s="57">
        <v>1213.8082191780823</v>
      </c>
    </row>
    <row r="32" spans="1:8" x14ac:dyDescent="0.25">
      <c r="A32" s="55" t="s">
        <v>37</v>
      </c>
      <c r="B32" s="56">
        <v>76553</v>
      </c>
      <c r="C32" s="56">
        <v>25</v>
      </c>
      <c r="D32" s="56">
        <v>3062.12</v>
      </c>
      <c r="E32" s="56">
        <v>74053</v>
      </c>
      <c r="F32" s="56">
        <v>24</v>
      </c>
      <c r="G32" s="57">
        <v>3085.5416666666665</v>
      </c>
    </row>
    <row r="33" spans="1:8" x14ac:dyDescent="0.25">
      <c r="A33" s="55" t="s">
        <v>38</v>
      </c>
      <c r="B33" s="56">
        <v>8978</v>
      </c>
      <c r="C33" s="56">
        <v>1</v>
      </c>
      <c r="D33" s="56">
        <v>8978</v>
      </c>
      <c r="E33" s="56">
        <v>8978</v>
      </c>
      <c r="F33" s="56">
        <v>1</v>
      </c>
      <c r="G33" s="57">
        <v>8978</v>
      </c>
    </row>
    <row r="34" spans="1:8" x14ac:dyDescent="0.25">
      <c r="A34" s="58"/>
      <c r="B34" s="59">
        <f>SUBTOTAL(109,'01.04.2022'!$B$30:$B$33)</f>
        <v>212022</v>
      </c>
      <c r="C34" s="59">
        <f>SUBTOTAL(109,'01.04.2022'!$C$30:$C$33)</f>
        <v>171</v>
      </c>
      <c r="D34" s="60"/>
      <c r="E34" s="59">
        <f>SUBTOTAL(109,'01.04.2022'!$E$30:$E$33)</f>
        <v>203540</v>
      </c>
      <c r="F34" s="59">
        <f>SUBTOTAL(109,'01.04.2022'!$F$30:$F$33)</f>
        <v>163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14038</v>
      </c>
      <c r="C40" s="53">
        <v>14</v>
      </c>
      <c r="D40" s="53">
        <v>1002.7142857142857</v>
      </c>
      <c r="E40" s="53">
        <v>14038</v>
      </c>
      <c r="F40" s="53">
        <v>14</v>
      </c>
      <c r="G40" s="54">
        <v>1002.7142857142857</v>
      </c>
    </row>
    <row r="41" spans="1:8" x14ac:dyDescent="0.25">
      <c r="A41" s="55" t="s">
        <v>43</v>
      </c>
      <c r="B41" s="56">
        <v>9776</v>
      </c>
      <c r="C41" s="56">
        <v>8</v>
      </c>
      <c r="D41" s="56">
        <v>1222</v>
      </c>
      <c r="E41" s="56">
        <v>9776</v>
      </c>
      <c r="F41" s="56">
        <v>8</v>
      </c>
      <c r="G41" s="57">
        <v>1222</v>
      </c>
      <c r="H41" s="44"/>
    </row>
    <row r="42" spans="1:8" x14ac:dyDescent="0.25">
      <c r="A42" s="55" t="s">
        <v>44</v>
      </c>
      <c r="B42" s="56">
        <v>30537</v>
      </c>
      <c r="C42" s="56">
        <v>29</v>
      </c>
      <c r="D42" s="56">
        <v>1053</v>
      </c>
      <c r="E42" s="56">
        <v>30237</v>
      </c>
      <c r="F42" s="56">
        <v>28</v>
      </c>
      <c r="G42" s="57">
        <v>1079.8928571428571</v>
      </c>
      <c r="H42" s="44"/>
    </row>
    <row r="43" spans="1:8" x14ac:dyDescent="0.25">
      <c r="A43" s="55" t="s">
        <v>45</v>
      </c>
      <c r="B43" s="56">
        <v>3499</v>
      </c>
      <c r="C43" s="56">
        <v>2</v>
      </c>
      <c r="D43" s="56">
        <v>1749.5</v>
      </c>
      <c r="E43" s="56">
        <v>2500</v>
      </c>
      <c r="F43" s="56">
        <v>1</v>
      </c>
      <c r="G43" s="57">
        <v>2500</v>
      </c>
      <c r="H43" s="44"/>
    </row>
    <row r="44" spans="1:8" x14ac:dyDescent="0.25">
      <c r="A44" s="55" t="s">
        <v>47</v>
      </c>
      <c r="B44" s="56">
        <v>3186</v>
      </c>
      <c r="C44" s="56">
        <v>4</v>
      </c>
      <c r="D44" s="56">
        <v>796.5</v>
      </c>
      <c r="E44" s="56">
        <v>2486</v>
      </c>
      <c r="F44" s="56">
        <v>3</v>
      </c>
      <c r="G44" s="57">
        <v>828.66666666666663</v>
      </c>
      <c r="H44" s="44"/>
    </row>
    <row r="45" spans="1:8" x14ac:dyDescent="0.25">
      <c r="A45" s="55" t="s">
        <v>48</v>
      </c>
      <c r="B45" s="56">
        <v>22112</v>
      </c>
      <c r="C45" s="56">
        <v>18</v>
      </c>
      <c r="D45" s="56">
        <v>1228.4444444444443</v>
      </c>
      <c r="E45" s="56">
        <v>21539</v>
      </c>
      <c r="F45" s="56">
        <v>17</v>
      </c>
      <c r="G45" s="57">
        <v>1267</v>
      </c>
      <c r="H45" s="44"/>
    </row>
    <row r="46" spans="1:8" x14ac:dyDescent="0.25">
      <c r="A46" s="55" t="s">
        <v>49</v>
      </c>
      <c r="B46" s="56">
        <v>24507</v>
      </c>
      <c r="C46" s="56">
        <v>18</v>
      </c>
      <c r="D46" s="56">
        <v>1361.5</v>
      </c>
      <c r="E46" s="56">
        <v>24507</v>
      </c>
      <c r="F46" s="56">
        <v>18</v>
      </c>
      <c r="G46" s="57">
        <v>1361.5</v>
      </c>
      <c r="H46" s="44"/>
    </row>
    <row r="47" spans="1:8" x14ac:dyDescent="0.25">
      <c r="A47" s="55" t="s">
        <v>50</v>
      </c>
      <c r="B47" s="56">
        <v>18784</v>
      </c>
      <c r="C47" s="56">
        <v>15</v>
      </c>
      <c r="D47" s="56">
        <v>1252.2666666666667</v>
      </c>
      <c r="E47" s="56">
        <v>16304</v>
      </c>
      <c r="F47" s="56">
        <v>13</v>
      </c>
      <c r="G47" s="57">
        <v>1254.1538461538462</v>
      </c>
      <c r="H47" s="44"/>
    </row>
    <row r="48" spans="1:8" x14ac:dyDescent="0.25">
      <c r="A48" s="55" t="s">
        <v>51</v>
      </c>
      <c r="B48" s="56">
        <v>2520</v>
      </c>
      <c r="C48" s="56">
        <v>2</v>
      </c>
      <c r="D48" s="56">
        <v>1260</v>
      </c>
      <c r="E48" s="56">
        <v>2520</v>
      </c>
      <c r="F48" s="56">
        <v>2</v>
      </c>
      <c r="G48" s="57">
        <v>1260</v>
      </c>
      <c r="H48" s="44"/>
    </row>
    <row r="49" spans="1:8" x14ac:dyDescent="0.25">
      <c r="A49" s="55" t="s">
        <v>52</v>
      </c>
      <c r="B49" s="56">
        <v>32154</v>
      </c>
      <c r="C49" s="56">
        <v>24</v>
      </c>
      <c r="D49" s="56">
        <v>1339.75</v>
      </c>
      <c r="E49" s="56">
        <v>31224</v>
      </c>
      <c r="F49" s="56">
        <v>23</v>
      </c>
      <c r="G49" s="57">
        <v>1357.5652173913043</v>
      </c>
      <c r="H49" s="44"/>
    </row>
    <row r="50" spans="1:8" x14ac:dyDescent="0.25">
      <c r="A50" s="55" t="s">
        <v>53</v>
      </c>
      <c r="B50" s="56">
        <v>35319</v>
      </c>
      <c r="C50" s="56">
        <v>18</v>
      </c>
      <c r="D50" s="56">
        <v>1962.1666666666667</v>
      </c>
      <c r="E50" s="56">
        <v>35319</v>
      </c>
      <c r="F50" s="56">
        <v>18</v>
      </c>
      <c r="G50" s="57">
        <v>1962.1666666666667</v>
      </c>
      <c r="H50" s="44"/>
    </row>
    <row r="51" spans="1:8" x14ac:dyDescent="0.25">
      <c r="A51" s="55" t="s">
        <v>54</v>
      </c>
      <c r="B51" s="56">
        <v>1342</v>
      </c>
      <c r="C51" s="56">
        <v>2</v>
      </c>
      <c r="D51" s="56">
        <v>671</v>
      </c>
      <c r="E51" s="56">
        <v>1342</v>
      </c>
      <c r="F51" s="56">
        <v>2</v>
      </c>
      <c r="G51" s="57">
        <v>671</v>
      </c>
    </row>
    <row r="52" spans="1:8" x14ac:dyDescent="0.25">
      <c r="A52" s="55" t="s">
        <v>55</v>
      </c>
      <c r="B52" s="56">
        <v>11748</v>
      </c>
      <c r="C52" s="56">
        <v>16</v>
      </c>
      <c r="D52" s="56">
        <v>734.25</v>
      </c>
      <c r="E52" s="56">
        <v>11748</v>
      </c>
      <c r="F52" s="56">
        <v>16</v>
      </c>
      <c r="G52" s="57">
        <v>734.25</v>
      </c>
      <c r="H52" s="44"/>
    </row>
    <row r="53" spans="1:8" x14ac:dyDescent="0.25">
      <c r="A53" s="55" t="s">
        <v>61</v>
      </c>
      <c r="B53" s="56">
        <v>2500</v>
      </c>
      <c r="C53" s="56">
        <v>1</v>
      </c>
      <c r="D53" s="56">
        <v>2500</v>
      </c>
      <c r="E53" s="56">
        <v>0</v>
      </c>
      <c r="F53" s="56">
        <v>0</v>
      </c>
      <c r="G53" s="57">
        <v>0</v>
      </c>
      <c r="H53" s="44"/>
    </row>
    <row r="54" spans="1:8" x14ac:dyDescent="0.25">
      <c r="A54" s="58"/>
      <c r="B54" s="59">
        <f>SUBTOTAL(109,'01.04.2022'!$B$40:$B$53)</f>
        <v>212022</v>
      </c>
      <c r="C54" s="59">
        <f>SUBTOTAL(109,'01.04.2022'!$C$40:$C$53)</f>
        <v>171</v>
      </c>
      <c r="D54" s="60"/>
      <c r="E54" s="59">
        <f>SUBTOTAL(109,'01.04.2022'!$E$40:$E$53)</f>
        <v>203540</v>
      </c>
      <c r="F54" s="59">
        <f>SUBTOTAL(109,'01.04.2022'!$F$40:$F$53)</f>
        <v>163</v>
      </c>
      <c r="G54" s="61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0000000-0002-0000-0600-000000000000}"/>
  </dataValidation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8">
    <tabColor rgb="FFFF0000"/>
  </sheetPr>
  <dimension ref="A1:J68"/>
  <sheetViews>
    <sheetView showGridLines="0" workbookViewId="0">
      <selection activeCell="Y8" sqref="Y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57</v>
      </c>
      <c r="J1" s="3"/>
    </row>
    <row r="2" spans="1:10" s="1" customFormat="1" ht="15" customHeight="1" x14ac:dyDescent="0.25">
      <c r="A2" s="4" t="s">
        <v>2</v>
      </c>
      <c r="B2" s="64"/>
      <c r="C2" s="64"/>
      <c r="D2" s="64"/>
      <c r="E2" s="64"/>
      <c r="F2" s="64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62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0">
        <v>150000</v>
      </c>
      <c r="B9" s="51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232975</v>
      </c>
      <c r="B14" s="21">
        <v>209</v>
      </c>
      <c r="C14" s="22">
        <v>121</v>
      </c>
      <c r="D14" s="47">
        <v>7499</v>
      </c>
      <c r="E14" s="23">
        <v>1114.7129186602872</v>
      </c>
      <c r="F14" s="24">
        <v>5.7</v>
      </c>
      <c r="G14" s="48">
        <v>9</v>
      </c>
      <c r="H14" s="46">
        <v>7.6714906320420644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153986</v>
      </c>
      <c r="B19" s="31">
        <v>136</v>
      </c>
      <c r="C19" s="32">
        <v>121</v>
      </c>
      <c r="D19" s="33">
        <v>7499</v>
      </c>
      <c r="E19" s="34">
        <v>1132.25</v>
      </c>
      <c r="F19" s="62">
        <v>5.7</v>
      </c>
      <c r="G19" s="63">
        <v>8.2799999999999994</v>
      </c>
      <c r="H19" s="35">
        <v>7.4265415571284441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48949</v>
      </c>
      <c r="B23" s="49">
        <v>38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48950</v>
      </c>
      <c r="C30" s="53">
        <v>106</v>
      </c>
      <c r="D30" s="53">
        <v>461.79245283018867</v>
      </c>
      <c r="E30" s="53">
        <v>32534</v>
      </c>
      <c r="F30" s="53">
        <v>73</v>
      </c>
      <c r="G30" s="54">
        <v>445.67123287671234</v>
      </c>
    </row>
    <row r="31" spans="1:8" x14ac:dyDescent="0.25">
      <c r="A31" s="55" t="s">
        <v>36</v>
      </c>
      <c r="B31" s="56">
        <v>93329</v>
      </c>
      <c r="C31" s="56">
        <v>78</v>
      </c>
      <c r="D31" s="56">
        <v>1196.5256410256411</v>
      </c>
      <c r="E31" s="56">
        <v>52442</v>
      </c>
      <c r="F31" s="56">
        <v>45</v>
      </c>
      <c r="G31" s="57">
        <v>1165.3777777777777</v>
      </c>
    </row>
    <row r="32" spans="1:8" x14ac:dyDescent="0.25">
      <c r="A32" s="55" t="s">
        <v>37</v>
      </c>
      <c r="B32" s="56">
        <v>66202</v>
      </c>
      <c r="C32" s="56">
        <v>21</v>
      </c>
      <c r="D32" s="56">
        <v>3152.4761904761904</v>
      </c>
      <c r="E32" s="56">
        <v>44516</v>
      </c>
      <c r="F32" s="56">
        <v>14</v>
      </c>
      <c r="G32" s="57">
        <v>3179.7142857142858</v>
      </c>
    </row>
    <row r="33" spans="1:8" x14ac:dyDescent="0.25">
      <c r="A33" s="55" t="s">
        <v>38</v>
      </c>
      <c r="B33" s="56">
        <v>24494</v>
      </c>
      <c r="C33" s="56">
        <v>4</v>
      </c>
      <c r="D33" s="56">
        <v>6123.5</v>
      </c>
      <c r="E33" s="56">
        <v>24494</v>
      </c>
      <c r="F33" s="56">
        <v>4</v>
      </c>
      <c r="G33" s="57">
        <v>6123.5</v>
      </c>
    </row>
    <row r="34" spans="1:8" x14ac:dyDescent="0.25">
      <c r="A34" s="58"/>
      <c r="B34" s="59">
        <f>SUBTOTAL(109,'01.12.2021'!$B$30:$B$33)</f>
        <v>232975</v>
      </c>
      <c r="C34" s="59">
        <f>SUBTOTAL(109,'01.12.2021'!$C$30:$C$33)</f>
        <v>209</v>
      </c>
      <c r="D34" s="60"/>
      <c r="E34" s="59">
        <f>SUBTOTAL(109,'01.12.2021'!$E$30:$E$33)</f>
        <v>153986</v>
      </c>
      <c r="F34" s="59">
        <f>SUBTOTAL(109,'01.12.2021'!$F$30:$F$33)</f>
        <v>136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18891</v>
      </c>
      <c r="C40" s="53">
        <v>10</v>
      </c>
      <c r="D40" s="53">
        <v>1889.1</v>
      </c>
      <c r="E40" s="53">
        <v>15836</v>
      </c>
      <c r="F40" s="53">
        <v>6</v>
      </c>
      <c r="G40" s="54">
        <v>2639.3333333333335</v>
      </c>
    </row>
    <row r="41" spans="1:8" x14ac:dyDescent="0.25">
      <c r="A41" s="55" t="s">
        <v>43</v>
      </c>
      <c r="B41" s="56">
        <v>8454</v>
      </c>
      <c r="C41" s="56">
        <v>9</v>
      </c>
      <c r="D41" s="56">
        <v>939.33333333333337</v>
      </c>
      <c r="E41" s="56">
        <v>7573</v>
      </c>
      <c r="F41" s="56">
        <v>7</v>
      </c>
      <c r="G41" s="57">
        <v>1081.8571428571429</v>
      </c>
      <c r="H41" s="44"/>
    </row>
    <row r="42" spans="1:8" x14ac:dyDescent="0.25">
      <c r="A42" s="55" t="s">
        <v>44</v>
      </c>
      <c r="B42" s="56">
        <v>33098</v>
      </c>
      <c r="C42" s="56">
        <v>45</v>
      </c>
      <c r="D42" s="56">
        <v>735.51111111111106</v>
      </c>
      <c r="E42" s="56">
        <v>21670</v>
      </c>
      <c r="F42" s="56">
        <v>32</v>
      </c>
      <c r="G42" s="57">
        <v>677.1875</v>
      </c>
      <c r="H42" s="44"/>
    </row>
    <row r="43" spans="1:8" x14ac:dyDescent="0.25">
      <c r="A43" s="55" t="s">
        <v>47</v>
      </c>
      <c r="B43" s="56">
        <v>5118</v>
      </c>
      <c r="C43" s="56">
        <v>5</v>
      </c>
      <c r="D43" s="56">
        <v>1023.6</v>
      </c>
      <c r="E43" s="56">
        <v>3722</v>
      </c>
      <c r="F43" s="56">
        <v>3</v>
      </c>
      <c r="G43" s="57">
        <v>1240.6666666666667</v>
      </c>
      <c r="H43" s="44"/>
    </row>
    <row r="44" spans="1:8" x14ac:dyDescent="0.25">
      <c r="A44" s="55" t="s">
        <v>48</v>
      </c>
      <c r="B44" s="56">
        <v>21170</v>
      </c>
      <c r="C44" s="56">
        <v>21</v>
      </c>
      <c r="D44" s="56">
        <v>1008.0952380952381</v>
      </c>
      <c r="E44" s="56">
        <v>12249</v>
      </c>
      <c r="F44" s="56">
        <v>14</v>
      </c>
      <c r="G44" s="57">
        <v>874.92857142857144</v>
      </c>
      <c r="H44" s="44"/>
    </row>
    <row r="45" spans="1:8" x14ac:dyDescent="0.25">
      <c r="A45" s="55" t="s">
        <v>49</v>
      </c>
      <c r="B45" s="56">
        <v>27968</v>
      </c>
      <c r="C45" s="56">
        <v>19</v>
      </c>
      <c r="D45" s="56">
        <v>1472</v>
      </c>
      <c r="E45" s="56">
        <v>24931</v>
      </c>
      <c r="F45" s="56">
        <v>16</v>
      </c>
      <c r="G45" s="57">
        <v>1558.1875</v>
      </c>
      <c r="H45" s="44"/>
    </row>
    <row r="46" spans="1:8" x14ac:dyDescent="0.25">
      <c r="A46" s="55" t="s">
        <v>50</v>
      </c>
      <c r="B46" s="56">
        <v>23745</v>
      </c>
      <c r="C46" s="56">
        <v>15</v>
      </c>
      <c r="D46" s="56">
        <v>1583</v>
      </c>
      <c r="E46" s="56">
        <v>10884</v>
      </c>
      <c r="F46" s="56">
        <v>7</v>
      </c>
      <c r="G46" s="57">
        <v>1554.8571428571429</v>
      </c>
      <c r="H46" s="44"/>
    </row>
    <row r="47" spans="1:8" x14ac:dyDescent="0.25">
      <c r="A47" s="55" t="s">
        <v>51</v>
      </c>
      <c r="B47" s="56">
        <v>7614</v>
      </c>
      <c r="C47" s="56">
        <v>4</v>
      </c>
      <c r="D47" s="56">
        <v>1903.5</v>
      </c>
      <c r="E47" s="56">
        <v>2114</v>
      </c>
      <c r="F47" s="56">
        <v>2</v>
      </c>
      <c r="G47" s="57">
        <v>1057</v>
      </c>
      <c r="H47" s="44"/>
    </row>
    <row r="48" spans="1:8" x14ac:dyDescent="0.25">
      <c r="A48" s="55" t="s">
        <v>52</v>
      </c>
      <c r="B48" s="56">
        <v>27458</v>
      </c>
      <c r="C48" s="56">
        <v>22</v>
      </c>
      <c r="D48" s="56">
        <v>1248.090909090909</v>
      </c>
      <c r="E48" s="56">
        <v>14952</v>
      </c>
      <c r="F48" s="56">
        <v>14</v>
      </c>
      <c r="G48" s="57">
        <v>1068</v>
      </c>
      <c r="H48" s="44"/>
    </row>
    <row r="49" spans="1:8" x14ac:dyDescent="0.25">
      <c r="A49" s="55" t="s">
        <v>53</v>
      </c>
      <c r="B49" s="56">
        <v>45152</v>
      </c>
      <c r="C49" s="56">
        <v>37</v>
      </c>
      <c r="D49" s="56">
        <v>1220.3243243243244</v>
      </c>
      <c r="E49" s="56">
        <v>34308</v>
      </c>
      <c r="F49" s="56">
        <v>25</v>
      </c>
      <c r="G49" s="57">
        <v>1372.32</v>
      </c>
      <c r="H49" s="44"/>
    </row>
    <row r="50" spans="1:8" x14ac:dyDescent="0.25">
      <c r="A50" s="55" t="s">
        <v>54</v>
      </c>
      <c r="B50" s="56">
        <v>2107</v>
      </c>
      <c r="C50" s="56">
        <v>4</v>
      </c>
      <c r="D50" s="56">
        <v>526.75</v>
      </c>
      <c r="E50" s="56">
        <v>765</v>
      </c>
      <c r="F50" s="56">
        <v>2</v>
      </c>
      <c r="G50" s="57">
        <v>382.5</v>
      </c>
      <c r="H50" s="44"/>
    </row>
    <row r="51" spans="1:8" x14ac:dyDescent="0.25">
      <c r="A51" s="55" t="s">
        <v>55</v>
      </c>
      <c r="B51" s="56">
        <v>12200</v>
      </c>
      <c r="C51" s="56">
        <v>18</v>
      </c>
      <c r="D51" s="56">
        <v>677.77777777777783</v>
      </c>
      <c r="E51" s="56">
        <v>4982</v>
      </c>
      <c r="F51" s="56">
        <v>8</v>
      </c>
      <c r="G51" s="57">
        <v>622.75</v>
      </c>
    </row>
    <row r="52" spans="1:8" x14ac:dyDescent="0.25">
      <c r="A52" s="58"/>
      <c r="B52" s="59">
        <f>SUBTOTAL(109,'01.12.2021'!$B$40:$B$51)</f>
        <v>232975</v>
      </c>
      <c r="C52" s="59">
        <f>SUBTOTAL(109,'01.12.2021'!$C$40:$C$51)</f>
        <v>209</v>
      </c>
      <c r="D52" s="60"/>
      <c r="E52" s="59">
        <f>SUBTOTAL(109,'01.12.2021'!$E$40:$E$51)</f>
        <v>153986</v>
      </c>
      <c r="F52" s="59">
        <f>SUBTOTAL(109,'01.12.2021'!$F$40:$F$51)</f>
        <v>136</v>
      </c>
      <c r="G52" s="61"/>
      <c r="H52" s="44"/>
    </row>
    <row r="53" spans="1:8" x14ac:dyDescent="0.25">
      <c r="A53"/>
      <c r="B53" s="43"/>
      <c r="C53" s="43"/>
      <c r="D53" s="43"/>
      <c r="E53" s="43"/>
      <c r="F53" s="43"/>
      <c r="G53" s="43"/>
      <c r="H53" s="44"/>
    </row>
    <row r="54" spans="1:8" x14ac:dyDescent="0.25">
      <c r="A54"/>
      <c r="B54" s="43"/>
      <c r="C54" s="43"/>
      <c r="D54" s="43"/>
      <c r="E54" s="43"/>
      <c r="F54" s="43"/>
      <c r="G54" s="43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700-000000000000}"/>
  </dataValidation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8">
    <tabColor rgb="FFFF0000"/>
  </sheetPr>
  <dimension ref="A1:J69"/>
  <sheetViews>
    <sheetView showGridLines="0" workbookViewId="0">
      <selection activeCell="F7" sqref="F7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1</v>
      </c>
      <c r="J1" s="3"/>
    </row>
    <row r="2" spans="1:10" s="1" customFormat="1" ht="15" customHeight="1" x14ac:dyDescent="0.25">
      <c r="A2" s="4" t="s">
        <v>2</v>
      </c>
      <c r="B2" s="5"/>
      <c r="C2" s="5"/>
      <c r="D2" s="5"/>
      <c r="E2" s="5"/>
      <c r="F2" s="5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56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0">
        <v>150000</v>
      </c>
      <c r="B9" s="51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213172</v>
      </c>
      <c r="B14" s="21">
        <v>168</v>
      </c>
      <c r="C14" s="22">
        <v>130</v>
      </c>
      <c r="D14" s="47">
        <v>10300</v>
      </c>
      <c r="E14" s="23">
        <v>1268.8809523809523</v>
      </c>
      <c r="F14" s="24">
        <v>5.35</v>
      </c>
      <c r="G14" s="48">
        <v>9</v>
      </c>
      <c r="H14" s="46">
        <v>7.1310171129416622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152534</v>
      </c>
      <c r="B19" s="31">
        <v>114</v>
      </c>
      <c r="C19" s="32">
        <v>130</v>
      </c>
      <c r="D19" s="33">
        <v>10300</v>
      </c>
      <c r="E19" s="34">
        <v>1338.0175438596491</v>
      </c>
      <c r="F19" s="62">
        <v>5.35</v>
      </c>
      <c r="G19" s="63">
        <v>7.89</v>
      </c>
      <c r="H19" s="35">
        <v>6.8763183416524907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20837</v>
      </c>
      <c r="B23" s="49">
        <v>15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30610</v>
      </c>
      <c r="C30" s="53">
        <v>62</v>
      </c>
      <c r="D30" s="53">
        <v>493.70967741935482</v>
      </c>
      <c r="E30" s="53">
        <v>22013</v>
      </c>
      <c r="F30" s="53">
        <v>44</v>
      </c>
      <c r="G30" s="54">
        <v>500.29545454545456</v>
      </c>
    </row>
    <row r="31" spans="1:8" x14ac:dyDescent="0.25">
      <c r="A31" s="55" t="s">
        <v>36</v>
      </c>
      <c r="B31" s="56">
        <v>95968</v>
      </c>
      <c r="C31" s="56">
        <v>82</v>
      </c>
      <c r="D31" s="56">
        <v>1170.3414634146341</v>
      </c>
      <c r="E31" s="56">
        <v>65771</v>
      </c>
      <c r="F31" s="56">
        <v>54</v>
      </c>
      <c r="G31" s="57">
        <v>1217.9814814814815</v>
      </c>
    </row>
    <row r="32" spans="1:8" x14ac:dyDescent="0.25">
      <c r="A32" s="55" t="s">
        <v>37</v>
      </c>
      <c r="B32" s="56">
        <v>70994</v>
      </c>
      <c r="C32" s="56">
        <v>22</v>
      </c>
      <c r="D32" s="56">
        <v>3227</v>
      </c>
      <c r="E32" s="56">
        <v>49150</v>
      </c>
      <c r="F32" s="56">
        <v>14</v>
      </c>
      <c r="G32" s="57">
        <v>3510.7142857142858</v>
      </c>
    </row>
    <row r="33" spans="1:8" x14ac:dyDescent="0.25">
      <c r="A33" s="55" t="s">
        <v>38</v>
      </c>
      <c r="B33" s="56">
        <v>5300</v>
      </c>
      <c r="C33" s="56">
        <v>1</v>
      </c>
      <c r="D33" s="56">
        <v>5300</v>
      </c>
      <c r="E33" s="56">
        <v>5300</v>
      </c>
      <c r="F33" s="56">
        <v>1</v>
      </c>
      <c r="G33" s="57">
        <v>5300</v>
      </c>
    </row>
    <row r="34" spans="1:8" x14ac:dyDescent="0.25">
      <c r="A34" s="55" t="s">
        <v>39</v>
      </c>
      <c r="B34" s="56">
        <v>10300</v>
      </c>
      <c r="C34" s="56">
        <v>1</v>
      </c>
      <c r="D34" s="56">
        <v>10300</v>
      </c>
      <c r="E34" s="56">
        <v>10300</v>
      </c>
      <c r="F34" s="56">
        <v>1</v>
      </c>
      <c r="G34" s="57">
        <v>10300</v>
      </c>
    </row>
    <row r="35" spans="1:8" x14ac:dyDescent="0.25">
      <c r="A35" s="58"/>
      <c r="B35" s="59">
        <f>SUBTOTAL(109,'01.06.2021'!$B$30:$B$34)</f>
        <v>213172</v>
      </c>
      <c r="C35" s="59">
        <f>SUBTOTAL(109,'01.06.2021'!$C$30:$C$34)</f>
        <v>168</v>
      </c>
      <c r="D35" s="60"/>
      <c r="E35" s="59">
        <f>SUBTOTAL(109,'01.06.2021'!$E$30:$E$34)</f>
        <v>152534</v>
      </c>
      <c r="F35" s="59">
        <f>SUBTOTAL(109,'01.06.2021'!$F$30:$F$34)</f>
        <v>114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77" t="s">
        <v>41</v>
      </c>
      <c r="B39" s="179" t="s">
        <v>7</v>
      </c>
      <c r="C39" s="180"/>
      <c r="D39" s="181"/>
      <c r="E39" s="179" t="s">
        <v>28</v>
      </c>
      <c r="F39" s="180"/>
      <c r="G39" s="181"/>
    </row>
    <row r="40" spans="1:8" ht="30.75" thickBot="1" x14ac:dyDescent="0.3">
      <c r="A40" s="192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42</v>
      </c>
      <c r="B41" s="53">
        <v>19458</v>
      </c>
      <c r="C41" s="53">
        <v>10</v>
      </c>
      <c r="D41" s="53">
        <v>1945.8</v>
      </c>
      <c r="E41" s="53">
        <v>15214</v>
      </c>
      <c r="F41" s="53">
        <v>7</v>
      </c>
      <c r="G41" s="54">
        <v>2173.4285714285716</v>
      </c>
    </row>
    <row r="42" spans="1:8" x14ac:dyDescent="0.25">
      <c r="A42" s="55" t="s">
        <v>43</v>
      </c>
      <c r="B42" s="56">
        <v>24108</v>
      </c>
      <c r="C42" s="56">
        <v>16</v>
      </c>
      <c r="D42" s="56">
        <v>1506.75</v>
      </c>
      <c r="E42" s="56">
        <v>18946</v>
      </c>
      <c r="F42" s="56">
        <v>9</v>
      </c>
      <c r="G42" s="57">
        <v>2105.1111111111113</v>
      </c>
      <c r="H42" s="44"/>
    </row>
    <row r="43" spans="1:8" x14ac:dyDescent="0.25">
      <c r="A43" s="55" t="s">
        <v>44</v>
      </c>
      <c r="B43" s="56">
        <v>30332</v>
      </c>
      <c r="C43" s="56">
        <v>29</v>
      </c>
      <c r="D43" s="56">
        <v>1045.9310344827586</v>
      </c>
      <c r="E43" s="56">
        <v>23189</v>
      </c>
      <c r="F43" s="56">
        <v>21</v>
      </c>
      <c r="G43" s="57">
        <v>1104.2380952380952</v>
      </c>
      <c r="H43" s="44"/>
    </row>
    <row r="44" spans="1:8" x14ac:dyDescent="0.25">
      <c r="A44" s="55" t="s">
        <v>45</v>
      </c>
      <c r="B44" s="56">
        <v>420</v>
      </c>
      <c r="C44" s="56">
        <v>1</v>
      </c>
      <c r="D44" s="56">
        <v>420</v>
      </c>
      <c r="E44" s="56">
        <v>420</v>
      </c>
      <c r="F44" s="56">
        <v>1</v>
      </c>
      <c r="G44" s="57">
        <v>420</v>
      </c>
      <c r="H44" s="44"/>
    </row>
    <row r="45" spans="1:8" x14ac:dyDescent="0.25">
      <c r="A45" s="55" t="s">
        <v>46</v>
      </c>
      <c r="B45" s="56">
        <v>1883</v>
      </c>
      <c r="C45" s="56">
        <v>2</v>
      </c>
      <c r="D45" s="56">
        <v>941.5</v>
      </c>
      <c r="E45" s="56">
        <v>1070</v>
      </c>
      <c r="F45" s="56">
        <v>1</v>
      </c>
      <c r="G45" s="57">
        <v>1070</v>
      </c>
      <c r="H45" s="44"/>
    </row>
    <row r="46" spans="1:8" x14ac:dyDescent="0.25">
      <c r="A46" s="55" t="s">
        <v>47</v>
      </c>
      <c r="B46" s="56">
        <v>2615</v>
      </c>
      <c r="C46" s="56">
        <v>3</v>
      </c>
      <c r="D46" s="56">
        <v>871.66666666666663</v>
      </c>
      <c r="E46" s="56">
        <v>2615</v>
      </c>
      <c r="F46" s="56">
        <v>3</v>
      </c>
      <c r="G46" s="57">
        <v>871.66666666666663</v>
      </c>
      <c r="H46" s="44"/>
    </row>
    <row r="47" spans="1:8" x14ac:dyDescent="0.25">
      <c r="A47" s="55" t="s">
        <v>48</v>
      </c>
      <c r="B47" s="56">
        <v>16295</v>
      </c>
      <c r="C47" s="56">
        <v>14</v>
      </c>
      <c r="D47" s="56">
        <v>1163.9285714285713</v>
      </c>
      <c r="E47" s="56">
        <v>6894</v>
      </c>
      <c r="F47" s="56">
        <v>7</v>
      </c>
      <c r="G47" s="57">
        <v>984.85714285714289</v>
      </c>
      <c r="H47" s="44"/>
    </row>
    <row r="48" spans="1:8" x14ac:dyDescent="0.25">
      <c r="A48" s="55" t="s">
        <v>49</v>
      </c>
      <c r="B48" s="56">
        <v>28914</v>
      </c>
      <c r="C48" s="56">
        <v>22</v>
      </c>
      <c r="D48" s="56">
        <v>1314.2727272727273</v>
      </c>
      <c r="E48" s="56">
        <v>17504</v>
      </c>
      <c r="F48" s="56">
        <v>17</v>
      </c>
      <c r="G48" s="57">
        <v>1029.6470588235295</v>
      </c>
      <c r="H48" s="44"/>
    </row>
    <row r="49" spans="1:8" x14ac:dyDescent="0.25">
      <c r="A49" s="55" t="s">
        <v>50</v>
      </c>
      <c r="B49" s="56">
        <v>24770</v>
      </c>
      <c r="C49" s="56">
        <v>19</v>
      </c>
      <c r="D49" s="56">
        <v>1303.6842105263158</v>
      </c>
      <c r="E49" s="56">
        <v>21621</v>
      </c>
      <c r="F49" s="56">
        <v>15</v>
      </c>
      <c r="G49" s="57">
        <v>1441.4</v>
      </c>
      <c r="H49" s="44"/>
    </row>
    <row r="50" spans="1:8" x14ac:dyDescent="0.25">
      <c r="A50" s="55" t="s">
        <v>51</v>
      </c>
      <c r="B50" s="56">
        <v>3140</v>
      </c>
      <c r="C50" s="56">
        <v>2</v>
      </c>
      <c r="D50" s="56">
        <v>1570</v>
      </c>
      <c r="E50" s="56">
        <v>620</v>
      </c>
      <c r="F50" s="56">
        <v>1</v>
      </c>
      <c r="G50" s="57">
        <v>620</v>
      </c>
      <c r="H50" s="44"/>
    </row>
    <row r="51" spans="1:8" x14ac:dyDescent="0.25">
      <c r="A51" s="55" t="s">
        <v>52</v>
      </c>
      <c r="B51" s="56">
        <v>7711</v>
      </c>
      <c r="C51" s="56">
        <v>10</v>
      </c>
      <c r="D51" s="56">
        <v>771.1</v>
      </c>
      <c r="E51" s="56">
        <v>4671</v>
      </c>
      <c r="F51" s="56">
        <v>6</v>
      </c>
      <c r="G51" s="57">
        <v>778.5</v>
      </c>
      <c r="H51" s="44"/>
    </row>
    <row r="52" spans="1:8" x14ac:dyDescent="0.25">
      <c r="A52" s="55" t="s">
        <v>53</v>
      </c>
      <c r="B52" s="56">
        <v>33913</v>
      </c>
      <c r="C52" s="56">
        <v>21</v>
      </c>
      <c r="D52" s="56">
        <v>1614.9047619047619</v>
      </c>
      <c r="E52" s="56">
        <v>24775</v>
      </c>
      <c r="F52" s="56">
        <v>12</v>
      </c>
      <c r="G52" s="57">
        <v>2064.5833333333335</v>
      </c>
    </row>
    <row r="53" spans="1:8" x14ac:dyDescent="0.25">
      <c r="A53" s="55" t="s">
        <v>54</v>
      </c>
      <c r="B53" s="56">
        <v>2250</v>
      </c>
      <c r="C53" s="56">
        <v>2</v>
      </c>
      <c r="D53" s="56">
        <v>1125</v>
      </c>
      <c r="E53" s="56">
        <v>2250</v>
      </c>
      <c r="F53" s="56">
        <v>2</v>
      </c>
      <c r="G53" s="57">
        <v>1125</v>
      </c>
      <c r="H53" s="44"/>
    </row>
    <row r="54" spans="1:8" x14ac:dyDescent="0.25">
      <c r="A54" s="55" t="s">
        <v>55</v>
      </c>
      <c r="B54" s="56">
        <v>17363</v>
      </c>
      <c r="C54" s="56">
        <v>17</v>
      </c>
      <c r="D54" s="56">
        <v>1021.3529411764706</v>
      </c>
      <c r="E54" s="56">
        <v>12745</v>
      </c>
      <c r="F54" s="56">
        <v>12</v>
      </c>
      <c r="G54" s="57">
        <v>1062.0833333333333</v>
      </c>
      <c r="H54" s="44"/>
    </row>
    <row r="55" spans="1:8" x14ac:dyDescent="0.25">
      <c r="A55" s="58"/>
      <c r="B55" s="59">
        <f>SUBTOTAL(109,'01.06.2021'!$B$41:$B$54)</f>
        <v>213172</v>
      </c>
      <c r="C55" s="59">
        <f>SUBTOTAL(109,'01.06.2021'!$C$41:$C$54)</f>
        <v>168</v>
      </c>
      <c r="D55" s="60"/>
      <c r="E55" s="59">
        <f>SUBTOTAL(109,'01.06.2021'!$E$41:$E$54)</f>
        <v>152534</v>
      </c>
      <c r="F55" s="59">
        <f>SUBTOTAL(109,'01.06.2021'!$F$41:$F$54)</f>
        <v>114</v>
      </c>
      <c r="G55" s="61"/>
      <c r="H55" s="44"/>
    </row>
    <row r="56" spans="1:8" x14ac:dyDescent="0.25">
      <c r="A56"/>
      <c r="B56" s="43"/>
      <c r="C56" s="43"/>
      <c r="D56" s="43"/>
      <c r="E56" s="43"/>
      <c r="F56" s="43"/>
      <c r="G56" s="43"/>
      <c r="H56" s="44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x14ac:dyDescent="0.25">
      <c r="A65"/>
    </row>
    <row r="66" spans="1:1" ht="15" customHeight="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</mergeCells>
  <dataValidations count="1">
    <dataValidation showInputMessage="1" showErrorMessage="1" sqref="B4" xr:uid="{00000000-0002-0000-0800-000000000000}"/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97FF9-4858-44BD-8067-9B1451B1493C}">
  <sheetPr>
    <tabColor rgb="FFFF0000"/>
  </sheetPr>
  <dimension ref="A1:M22"/>
  <sheetViews>
    <sheetView showGridLines="0" zoomScaleNormal="100" workbookViewId="0">
      <selection activeCell="B25" sqref="B25"/>
    </sheetView>
  </sheetViews>
  <sheetFormatPr baseColWidth="10" defaultRowHeight="15" x14ac:dyDescent="0.25"/>
  <cols>
    <col min="1" max="1" width="15.28515625" customWidth="1"/>
    <col min="2" max="13" width="18.28515625" customWidth="1"/>
  </cols>
  <sheetData>
    <row r="1" spans="1:13" ht="43.5" customHeight="1" x14ac:dyDescent="0.25">
      <c r="A1" s="175" t="s">
        <v>111</v>
      </c>
      <c r="B1" s="175"/>
      <c r="C1" s="175"/>
      <c r="D1" s="175"/>
      <c r="E1" s="175"/>
      <c r="F1" s="175"/>
      <c r="G1" s="175"/>
      <c r="H1" s="175"/>
      <c r="I1" s="175"/>
      <c r="J1" s="175"/>
      <c r="L1" s="113" t="s">
        <v>126</v>
      </c>
      <c r="M1" s="113"/>
    </row>
    <row r="2" spans="1:13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13" x14ac:dyDescent="0.25">
      <c r="A3" s="117"/>
    </row>
    <row r="4" spans="1:13" x14ac:dyDescent="0.25">
      <c r="A4" s="117"/>
    </row>
    <row r="5" spans="1:13" ht="15.75" thickBot="1" x14ac:dyDescent="0.3"/>
    <row r="6" spans="1:13" ht="15.75" customHeight="1" thickBot="1" x14ac:dyDescent="0.3">
      <c r="A6" s="177" t="s">
        <v>100</v>
      </c>
      <c r="B6" s="179" t="s">
        <v>7</v>
      </c>
      <c r="C6" s="180"/>
      <c r="D6" s="180"/>
      <c r="E6" s="180"/>
      <c r="F6" s="180"/>
      <c r="G6" s="181"/>
      <c r="H6" s="179" t="s">
        <v>28</v>
      </c>
      <c r="I6" s="180"/>
      <c r="J6" s="180"/>
      <c r="K6" s="180"/>
      <c r="L6" s="180"/>
      <c r="M6" s="181"/>
    </row>
    <row r="7" spans="1:13" ht="30.75" customHeight="1" thickBot="1" x14ac:dyDescent="0.3">
      <c r="A7" s="178"/>
      <c r="B7" s="115" t="s">
        <v>110</v>
      </c>
      <c r="C7" s="115" t="s">
        <v>73</v>
      </c>
      <c r="D7" s="116" t="s">
        <v>37</v>
      </c>
      <c r="E7" s="116" t="s">
        <v>38</v>
      </c>
      <c r="F7" s="115" t="s">
        <v>39</v>
      </c>
      <c r="G7" s="115" t="s">
        <v>109</v>
      </c>
      <c r="H7" s="115" t="s">
        <v>110</v>
      </c>
      <c r="I7" s="115" t="s">
        <v>73</v>
      </c>
      <c r="J7" s="116" t="s">
        <v>37</v>
      </c>
      <c r="K7" s="116" t="s">
        <v>38</v>
      </c>
      <c r="L7" s="115" t="s">
        <v>39</v>
      </c>
      <c r="M7" s="115" t="s">
        <v>109</v>
      </c>
    </row>
    <row r="8" spans="1:13" x14ac:dyDescent="0.25">
      <c r="A8" s="114">
        <v>44348</v>
      </c>
      <c r="B8" s="96">
        <v>64320</v>
      </c>
      <c r="C8" s="96">
        <v>62258</v>
      </c>
      <c r="D8" s="96">
        <v>70994</v>
      </c>
      <c r="E8" s="96">
        <v>5300</v>
      </c>
      <c r="F8" s="96">
        <v>10300</v>
      </c>
      <c r="G8" s="96"/>
      <c r="H8" s="96">
        <v>44590</v>
      </c>
      <c r="I8" s="96">
        <v>43194</v>
      </c>
      <c r="J8" s="96">
        <v>49150</v>
      </c>
      <c r="K8" s="96">
        <v>5300</v>
      </c>
      <c r="L8" s="96">
        <v>10300</v>
      </c>
      <c r="M8" s="100"/>
    </row>
    <row r="9" spans="1:13" x14ac:dyDescent="0.25">
      <c r="A9" s="114">
        <v>44531</v>
      </c>
      <c r="B9" s="96">
        <v>76639</v>
      </c>
      <c r="C9" s="96">
        <v>65640</v>
      </c>
      <c r="D9" s="96">
        <v>66202</v>
      </c>
      <c r="E9" s="96">
        <v>24494</v>
      </c>
      <c r="F9" s="96"/>
      <c r="G9" s="96"/>
      <c r="H9" s="96">
        <v>49848</v>
      </c>
      <c r="I9" s="96">
        <v>35128</v>
      </c>
      <c r="J9" s="96">
        <v>44516</v>
      </c>
      <c r="K9" s="96">
        <v>24494</v>
      </c>
      <c r="L9" s="96"/>
      <c r="M9" s="100"/>
    </row>
    <row r="10" spans="1:13" x14ac:dyDescent="0.25">
      <c r="A10" s="114">
        <v>44652</v>
      </c>
      <c r="B10" s="96">
        <v>59232</v>
      </c>
      <c r="C10" s="96">
        <v>67259</v>
      </c>
      <c r="D10" s="96">
        <v>76553</v>
      </c>
      <c r="E10" s="96">
        <v>8978</v>
      </c>
      <c r="F10" s="96"/>
      <c r="G10" s="96"/>
      <c r="H10" s="96">
        <v>55730</v>
      </c>
      <c r="I10" s="96">
        <v>64779</v>
      </c>
      <c r="J10" s="96">
        <v>74053</v>
      </c>
      <c r="K10" s="96">
        <v>8978</v>
      </c>
      <c r="L10" s="96"/>
      <c r="M10" s="100"/>
    </row>
    <row r="11" spans="1:13" x14ac:dyDescent="0.25">
      <c r="A11" s="114">
        <v>44774</v>
      </c>
      <c r="B11" s="96">
        <v>30037</v>
      </c>
      <c r="C11" s="96">
        <v>57994</v>
      </c>
      <c r="D11" s="96">
        <v>100286</v>
      </c>
      <c r="E11" s="96">
        <v>14718</v>
      </c>
      <c r="F11" s="96">
        <v>11000</v>
      </c>
      <c r="G11" s="96"/>
      <c r="H11" s="96">
        <v>27773</v>
      </c>
      <c r="I11" s="96">
        <v>53350</v>
      </c>
      <c r="J11" s="96">
        <v>94203</v>
      </c>
      <c r="K11" s="96">
        <v>14718</v>
      </c>
      <c r="L11" s="96">
        <v>11000</v>
      </c>
      <c r="M11" s="100"/>
    </row>
    <row r="12" spans="1:13" x14ac:dyDescent="0.25">
      <c r="A12" s="114">
        <v>44896</v>
      </c>
      <c r="B12" s="96">
        <v>14353</v>
      </c>
      <c r="C12" s="96">
        <v>35016</v>
      </c>
      <c r="D12" s="96">
        <v>63449</v>
      </c>
      <c r="E12" s="96">
        <v>14778</v>
      </c>
      <c r="F12" s="96"/>
      <c r="G12" s="96"/>
      <c r="H12" s="96">
        <v>13727</v>
      </c>
      <c r="I12" s="96">
        <v>27142</v>
      </c>
      <c r="J12" s="96">
        <v>49382</v>
      </c>
      <c r="K12" s="96">
        <v>14778</v>
      </c>
      <c r="L12" s="96"/>
      <c r="M12" s="100"/>
    </row>
    <row r="13" spans="1:13" x14ac:dyDescent="0.25">
      <c r="A13" s="114">
        <v>44958</v>
      </c>
      <c r="B13" s="96"/>
      <c r="C13" s="96">
        <v>77086</v>
      </c>
      <c r="D13" s="96">
        <v>89206</v>
      </c>
      <c r="E13" s="96">
        <v>36169</v>
      </c>
      <c r="F13" s="96">
        <v>10275</v>
      </c>
      <c r="G13" s="96"/>
      <c r="H13" s="96"/>
      <c r="I13" s="96">
        <v>71906</v>
      </c>
      <c r="J13" s="96">
        <v>82006</v>
      </c>
      <c r="K13" s="96">
        <v>30763</v>
      </c>
      <c r="L13" s="96">
        <v>10275</v>
      </c>
      <c r="M13" s="100"/>
    </row>
    <row r="14" spans="1:13" x14ac:dyDescent="0.25">
      <c r="A14" s="114">
        <v>45078</v>
      </c>
      <c r="B14" s="96">
        <v>300</v>
      </c>
      <c r="C14" s="96">
        <v>141369</v>
      </c>
      <c r="D14" s="96">
        <v>122226</v>
      </c>
      <c r="E14" s="96">
        <v>62266</v>
      </c>
      <c r="F14" s="96">
        <v>16300</v>
      </c>
      <c r="G14" s="96"/>
      <c r="H14" s="96"/>
      <c r="I14" s="96">
        <v>65161</v>
      </c>
      <c r="J14" s="96">
        <v>90414</v>
      </c>
      <c r="K14" s="96">
        <v>37266</v>
      </c>
      <c r="L14" s="96"/>
      <c r="M14" s="100"/>
    </row>
    <row r="15" spans="1:13" x14ac:dyDescent="0.25">
      <c r="A15" s="114">
        <v>45200</v>
      </c>
      <c r="B15" s="96"/>
      <c r="C15" s="96">
        <v>178429</v>
      </c>
      <c r="D15" s="96">
        <v>140590</v>
      </c>
      <c r="E15" s="96">
        <v>36968</v>
      </c>
      <c r="F15" s="96">
        <v>17000</v>
      </c>
      <c r="G15" s="96"/>
      <c r="H15" s="96"/>
      <c r="I15" s="96">
        <v>90485</v>
      </c>
      <c r="J15" s="96">
        <v>61687</v>
      </c>
      <c r="K15" s="96">
        <v>21896</v>
      </c>
      <c r="L15" s="96">
        <v>17000</v>
      </c>
      <c r="M15" s="100"/>
    </row>
    <row r="16" spans="1:13" x14ac:dyDescent="0.25">
      <c r="A16" s="114">
        <v>45323</v>
      </c>
      <c r="B16" s="96"/>
      <c r="C16" s="96">
        <v>176445</v>
      </c>
      <c r="D16" s="96">
        <v>168801</v>
      </c>
      <c r="E16" s="96">
        <v>32744</v>
      </c>
      <c r="F16" s="96"/>
      <c r="G16" s="96"/>
      <c r="H16" s="96"/>
      <c r="I16" s="96">
        <v>106344</v>
      </c>
      <c r="J16" s="96">
        <v>133225</v>
      </c>
      <c r="K16" s="96">
        <v>24490</v>
      </c>
      <c r="L16" s="96"/>
      <c r="M16" s="100"/>
    </row>
    <row r="17" spans="1:13" x14ac:dyDescent="0.25">
      <c r="A17" s="114">
        <v>45444</v>
      </c>
      <c r="B17" s="96">
        <v>800</v>
      </c>
      <c r="C17" s="96">
        <v>138200</v>
      </c>
      <c r="D17" s="96">
        <v>142545</v>
      </c>
      <c r="E17" s="96">
        <v>81329</v>
      </c>
      <c r="F17" s="96"/>
      <c r="G17" s="96"/>
      <c r="H17" s="96"/>
      <c r="I17" s="96">
        <v>106763</v>
      </c>
      <c r="J17" s="96">
        <v>95503</v>
      </c>
      <c r="K17" s="96">
        <v>56296</v>
      </c>
      <c r="L17" s="96"/>
      <c r="M17" s="100"/>
    </row>
    <row r="18" spans="1:13" x14ac:dyDescent="0.25">
      <c r="A18" s="114">
        <v>45566</v>
      </c>
      <c r="B18" s="96"/>
      <c r="C18" s="96">
        <v>197675</v>
      </c>
      <c r="D18" s="96">
        <v>171958</v>
      </c>
      <c r="E18" s="96">
        <v>32877</v>
      </c>
      <c r="F18" s="96">
        <v>31188</v>
      </c>
      <c r="G18" s="96"/>
      <c r="H18" s="96"/>
      <c r="I18" s="96">
        <v>112268</v>
      </c>
      <c r="J18" s="96">
        <v>100321</v>
      </c>
      <c r="K18" s="96">
        <v>15034</v>
      </c>
      <c r="L18" s="96">
        <v>31188</v>
      </c>
      <c r="M18" s="100"/>
    </row>
    <row r="19" spans="1:13" x14ac:dyDescent="0.25">
      <c r="A19" s="114">
        <v>45689</v>
      </c>
      <c r="B19" s="96"/>
      <c r="C19" s="96">
        <v>151665</v>
      </c>
      <c r="D19" s="96">
        <v>156040</v>
      </c>
      <c r="E19" s="96">
        <v>39068</v>
      </c>
      <c r="F19" s="96">
        <v>22062</v>
      </c>
      <c r="G19" s="96"/>
      <c r="H19" s="96"/>
      <c r="I19" s="96">
        <v>125138</v>
      </c>
      <c r="J19" s="96">
        <v>143438</v>
      </c>
      <c r="K19" s="96">
        <v>26326</v>
      </c>
      <c r="L19" s="96">
        <v>22062</v>
      </c>
      <c r="M19" s="100"/>
    </row>
    <row r="20" spans="1:13" x14ac:dyDescent="0.25">
      <c r="A20" s="114">
        <v>45809</v>
      </c>
      <c r="B20" s="96">
        <v>945</v>
      </c>
      <c r="C20" s="96">
        <v>113985</v>
      </c>
      <c r="D20" s="96">
        <v>100266</v>
      </c>
      <c r="E20" s="96">
        <v>38358</v>
      </c>
      <c r="F20" s="96">
        <v>20000</v>
      </c>
      <c r="G20" s="96"/>
      <c r="H20" s="96">
        <v>0</v>
      </c>
      <c r="I20" s="96">
        <v>108043</v>
      </c>
      <c r="J20" s="96">
        <v>94586</v>
      </c>
      <c r="K20" s="96">
        <v>32738</v>
      </c>
      <c r="L20" s="96">
        <v>20000</v>
      </c>
      <c r="M20" s="100"/>
    </row>
    <row r="21" spans="1:13" x14ac:dyDescent="0.25">
      <c r="A21" s="90" t="s">
        <v>58</v>
      </c>
      <c r="B21" s="89">
        <f>SUM(B8:B20)</f>
        <v>246626</v>
      </c>
      <c r="C21" s="89">
        <f t="shared" ref="C21:M21" si="0">SUM(C8:C20)</f>
        <v>1463021</v>
      </c>
      <c r="D21" s="89">
        <f t="shared" si="0"/>
        <v>1469116</v>
      </c>
      <c r="E21" s="89">
        <f t="shared" si="0"/>
        <v>428047</v>
      </c>
      <c r="F21" s="89">
        <f t="shared" si="0"/>
        <v>138125</v>
      </c>
      <c r="G21" s="89">
        <f t="shared" si="0"/>
        <v>0</v>
      </c>
      <c r="H21" s="89">
        <f t="shared" si="0"/>
        <v>191668</v>
      </c>
      <c r="I21" s="89">
        <f t="shared" si="0"/>
        <v>1009701</v>
      </c>
      <c r="J21" s="89">
        <f t="shared" si="0"/>
        <v>1112484</v>
      </c>
      <c r="K21" s="89">
        <f t="shared" si="0"/>
        <v>313077</v>
      </c>
      <c r="L21" s="89">
        <f t="shared" si="0"/>
        <v>121825</v>
      </c>
      <c r="M21" s="198">
        <f t="shared" si="0"/>
        <v>0</v>
      </c>
    </row>
    <row r="22" spans="1:13" ht="15.75" x14ac:dyDescent="0.25">
      <c r="A22" s="39" t="s">
        <v>25</v>
      </c>
      <c r="B22" s="84"/>
      <c r="C22" s="85"/>
      <c r="D22" s="86"/>
      <c r="E22" s="85"/>
      <c r="F22" s="85"/>
      <c r="G22" s="86"/>
      <c r="H22" s="86"/>
      <c r="I22" s="86"/>
      <c r="J22" s="86"/>
      <c r="K22" s="86"/>
      <c r="L22" s="86"/>
      <c r="M22" s="86"/>
    </row>
  </sheetData>
  <mergeCells count="4">
    <mergeCell ref="A1:J1"/>
    <mergeCell ref="A6:A7"/>
    <mergeCell ref="B6:G6"/>
    <mergeCell ref="H6:M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1BA05-28CE-449C-BEA4-ACC117F7E4C8}">
  <sheetPr>
    <tabColor rgb="FFFF0000"/>
  </sheetPr>
  <dimension ref="A1:AI22"/>
  <sheetViews>
    <sheetView showGridLines="0" zoomScale="85" zoomScaleNormal="85" workbookViewId="0">
      <selection activeCell="F32" sqref="F32"/>
    </sheetView>
  </sheetViews>
  <sheetFormatPr baseColWidth="10" defaultRowHeight="15" x14ac:dyDescent="0.25"/>
  <cols>
    <col min="1" max="1" width="15.28515625" customWidth="1"/>
    <col min="2" max="2" width="25.85546875" customWidth="1"/>
    <col min="3" max="35" width="18.28515625" customWidth="1"/>
  </cols>
  <sheetData>
    <row r="1" spans="1:35" ht="43.5" customHeight="1" x14ac:dyDescent="0.25">
      <c r="A1" s="175" t="s">
        <v>112</v>
      </c>
      <c r="B1" s="175"/>
      <c r="C1" s="175"/>
      <c r="D1" s="175"/>
      <c r="E1" s="175"/>
      <c r="F1" s="175"/>
      <c r="G1" s="175"/>
      <c r="H1" s="175"/>
      <c r="I1" s="175"/>
      <c r="J1" s="175"/>
      <c r="L1" s="113" t="s">
        <v>126</v>
      </c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</row>
    <row r="2" spans="1:35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35" x14ac:dyDescent="0.25">
      <c r="A3" s="117"/>
    </row>
    <row r="4" spans="1:35" x14ac:dyDescent="0.25">
      <c r="A4" s="117"/>
    </row>
    <row r="5" spans="1:35" ht="15.75" thickBot="1" x14ac:dyDescent="0.3"/>
    <row r="6" spans="1:35" ht="15.75" customHeight="1" thickBot="1" x14ac:dyDescent="0.3">
      <c r="A6" s="177" t="s">
        <v>100</v>
      </c>
      <c r="B6" s="179" t="s">
        <v>7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79" t="s">
        <v>28</v>
      </c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1"/>
    </row>
    <row r="7" spans="1:35" ht="30.75" thickBot="1" x14ac:dyDescent="0.3">
      <c r="A7" s="178"/>
      <c r="B7" s="17" t="s">
        <v>42</v>
      </c>
      <c r="C7" s="17" t="s">
        <v>43</v>
      </c>
      <c r="D7" s="118" t="s">
        <v>59</v>
      </c>
      <c r="E7" s="118" t="s">
        <v>44</v>
      </c>
      <c r="F7" s="17" t="s">
        <v>45</v>
      </c>
      <c r="G7" s="17" t="s">
        <v>46</v>
      </c>
      <c r="H7" s="17" t="s">
        <v>47</v>
      </c>
      <c r="I7" s="118" t="s">
        <v>48</v>
      </c>
      <c r="J7" s="118" t="s">
        <v>49</v>
      </c>
      <c r="K7" s="17" t="s">
        <v>50</v>
      </c>
      <c r="L7" s="17" t="s">
        <v>51</v>
      </c>
      <c r="M7" s="17" t="s">
        <v>60</v>
      </c>
      <c r="N7" s="17" t="s">
        <v>52</v>
      </c>
      <c r="O7" s="17" t="s">
        <v>53</v>
      </c>
      <c r="P7" s="17" t="s">
        <v>54</v>
      </c>
      <c r="Q7" s="17" t="s">
        <v>55</v>
      </c>
      <c r="R7" s="17" t="s">
        <v>61</v>
      </c>
      <c r="S7" s="17" t="s">
        <v>42</v>
      </c>
      <c r="T7" s="17" t="s">
        <v>43</v>
      </c>
      <c r="U7" s="118" t="s">
        <v>59</v>
      </c>
      <c r="V7" s="118" t="s">
        <v>44</v>
      </c>
      <c r="W7" s="17" t="s">
        <v>45</v>
      </c>
      <c r="X7" s="17" t="s">
        <v>46</v>
      </c>
      <c r="Y7" s="17" t="s">
        <v>47</v>
      </c>
      <c r="Z7" s="118" t="s">
        <v>48</v>
      </c>
      <c r="AA7" s="118" t="s">
        <v>49</v>
      </c>
      <c r="AB7" s="17" t="s">
        <v>50</v>
      </c>
      <c r="AC7" s="17" t="s">
        <v>51</v>
      </c>
      <c r="AD7" s="17" t="s">
        <v>60</v>
      </c>
      <c r="AE7" s="17" t="s">
        <v>52</v>
      </c>
      <c r="AF7" s="17" t="s">
        <v>53</v>
      </c>
      <c r="AG7" s="17" t="s">
        <v>54</v>
      </c>
      <c r="AH7" s="17" t="s">
        <v>55</v>
      </c>
      <c r="AI7" s="17" t="s">
        <v>61</v>
      </c>
    </row>
    <row r="8" spans="1:35" x14ac:dyDescent="0.25">
      <c r="A8" s="114">
        <v>44348</v>
      </c>
      <c r="B8" s="96">
        <v>19458</v>
      </c>
      <c r="C8" s="96">
        <v>24108</v>
      </c>
      <c r="D8" s="96"/>
      <c r="E8" s="96">
        <v>30332</v>
      </c>
      <c r="F8" s="96">
        <v>420</v>
      </c>
      <c r="G8" s="96">
        <v>1883</v>
      </c>
      <c r="H8" s="96">
        <v>2615</v>
      </c>
      <c r="I8" s="96">
        <v>16295</v>
      </c>
      <c r="J8" s="96">
        <v>28914</v>
      </c>
      <c r="K8" s="96">
        <v>24770</v>
      </c>
      <c r="L8" s="96">
        <v>3140</v>
      </c>
      <c r="M8" s="96"/>
      <c r="N8" s="96">
        <v>7711</v>
      </c>
      <c r="O8" s="96">
        <v>33913</v>
      </c>
      <c r="P8" s="96">
        <v>2250</v>
      </c>
      <c r="Q8" s="96">
        <v>17363</v>
      </c>
      <c r="R8" s="96"/>
      <c r="S8" s="96">
        <v>15214</v>
      </c>
      <c r="T8" s="96">
        <v>18946</v>
      </c>
      <c r="U8" s="96"/>
      <c r="V8" s="96">
        <v>23189</v>
      </c>
      <c r="W8" s="96">
        <v>420</v>
      </c>
      <c r="X8" s="96">
        <v>1070</v>
      </c>
      <c r="Y8" s="96">
        <v>2615</v>
      </c>
      <c r="Z8" s="96">
        <v>6894</v>
      </c>
      <c r="AA8" s="96">
        <v>17504</v>
      </c>
      <c r="AB8" s="96">
        <v>21621</v>
      </c>
      <c r="AC8" s="96">
        <v>620</v>
      </c>
      <c r="AD8" s="96"/>
      <c r="AE8" s="96">
        <v>4671</v>
      </c>
      <c r="AF8" s="96">
        <v>24775</v>
      </c>
      <c r="AG8" s="96">
        <v>2250</v>
      </c>
      <c r="AH8" s="96">
        <v>12745</v>
      </c>
      <c r="AI8" s="100"/>
    </row>
    <row r="9" spans="1:35" x14ac:dyDescent="0.25">
      <c r="A9" s="114">
        <v>44531</v>
      </c>
      <c r="B9" s="96">
        <v>18891</v>
      </c>
      <c r="C9" s="96">
        <v>8454</v>
      </c>
      <c r="D9" s="96"/>
      <c r="E9" s="96">
        <v>33098</v>
      </c>
      <c r="F9" s="96"/>
      <c r="G9" s="96"/>
      <c r="H9" s="96">
        <v>6418</v>
      </c>
      <c r="I9" s="96">
        <v>21170</v>
      </c>
      <c r="J9" s="96">
        <v>26668</v>
      </c>
      <c r="K9" s="96">
        <v>23745</v>
      </c>
      <c r="L9" s="96">
        <v>7614</v>
      </c>
      <c r="M9" s="96"/>
      <c r="N9" s="96">
        <v>27458</v>
      </c>
      <c r="O9" s="96">
        <v>45152</v>
      </c>
      <c r="P9" s="96">
        <v>2107</v>
      </c>
      <c r="Q9" s="96">
        <v>12200</v>
      </c>
      <c r="R9" s="96"/>
      <c r="S9" s="96">
        <v>15836</v>
      </c>
      <c r="T9" s="96">
        <v>7573</v>
      </c>
      <c r="U9" s="96"/>
      <c r="V9" s="96">
        <v>21670</v>
      </c>
      <c r="W9" s="96"/>
      <c r="X9" s="96"/>
      <c r="Y9" s="96">
        <v>5022</v>
      </c>
      <c r="Z9" s="96">
        <v>12249</v>
      </c>
      <c r="AA9" s="96">
        <v>23631</v>
      </c>
      <c r="AB9" s="96">
        <v>10884</v>
      </c>
      <c r="AC9" s="96">
        <v>2114</v>
      </c>
      <c r="AD9" s="96"/>
      <c r="AE9" s="96">
        <v>14952</v>
      </c>
      <c r="AF9" s="96">
        <v>34308</v>
      </c>
      <c r="AG9" s="96">
        <v>765</v>
      </c>
      <c r="AH9" s="96">
        <v>4982</v>
      </c>
      <c r="AI9" s="100"/>
    </row>
    <row r="10" spans="1:35" x14ac:dyDescent="0.25">
      <c r="A10" s="114">
        <v>44652</v>
      </c>
      <c r="B10" s="96">
        <v>14038</v>
      </c>
      <c r="C10" s="96">
        <v>9776</v>
      </c>
      <c r="D10" s="96"/>
      <c r="E10" s="96">
        <v>30537</v>
      </c>
      <c r="F10" s="96">
        <v>3499</v>
      </c>
      <c r="G10" s="96"/>
      <c r="H10" s="96">
        <v>3186</v>
      </c>
      <c r="I10" s="96">
        <v>22112</v>
      </c>
      <c r="J10" s="96">
        <v>24507</v>
      </c>
      <c r="K10" s="96">
        <v>18784</v>
      </c>
      <c r="L10" s="96">
        <v>2520</v>
      </c>
      <c r="M10" s="96"/>
      <c r="N10" s="96">
        <v>32154</v>
      </c>
      <c r="O10" s="96">
        <v>35319</v>
      </c>
      <c r="P10" s="96">
        <v>1342</v>
      </c>
      <c r="Q10" s="96">
        <v>11748</v>
      </c>
      <c r="R10" s="96">
        <v>2500</v>
      </c>
      <c r="S10" s="96">
        <v>14038</v>
      </c>
      <c r="T10" s="96">
        <v>9776</v>
      </c>
      <c r="U10" s="96"/>
      <c r="V10" s="96">
        <v>30237</v>
      </c>
      <c r="W10" s="96">
        <v>2500</v>
      </c>
      <c r="X10" s="96"/>
      <c r="Y10" s="96">
        <v>2486</v>
      </c>
      <c r="Z10" s="96">
        <v>21539</v>
      </c>
      <c r="AA10" s="96">
        <v>24507</v>
      </c>
      <c r="AB10" s="96">
        <v>16304</v>
      </c>
      <c r="AC10" s="96">
        <v>2520</v>
      </c>
      <c r="AD10" s="96"/>
      <c r="AE10" s="96">
        <v>31224</v>
      </c>
      <c r="AF10" s="96">
        <v>35319</v>
      </c>
      <c r="AG10" s="96">
        <v>1342</v>
      </c>
      <c r="AH10" s="96">
        <v>11748</v>
      </c>
      <c r="AI10" s="100">
        <v>0</v>
      </c>
    </row>
    <row r="11" spans="1:35" x14ac:dyDescent="0.25">
      <c r="A11" s="114">
        <v>44774</v>
      </c>
      <c r="B11" s="96">
        <v>20468</v>
      </c>
      <c r="C11" s="96">
        <v>6921</v>
      </c>
      <c r="D11" s="96">
        <v>1850</v>
      </c>
      <c r="E11" s="96">
        <v>23038</v>
      </c>
      <c r="F11" s="96">
        <v>8796</v>
      </c>
      <c r="G11" s="96"/>
      <c r="H11" s="96">
        <v>1520</v>
      </c>
      <c r="I11" s="96">
        <v>8275</v>
      </c>
      <c r="J11" s="96">
        <v>15285</v>
      </c>
      <c r="K11" s="96">
        <v>57745</v>
      </c>
      <c r="L11" s="96">
        <v>10193</v>
      </c>
      <c r="M11" s="96">
        <v>2181</v>
      </c>
      <c r="N11" s="96">
        <v>14562</v>
      </c>
      <c r="O11" s="96">
        <v>35054</v>
      </c>
      <c r="P11" s="96">
        <v>1960</v>
      </c>
      <c r="Q11" s="96">
        <v>4550</v>
      </c>
      <c r="R11" s="96">
        <v>1637</v>
      </c>
      <c r="S11" s="96">
        <v>19484</v>
      </c>
      <c r="T11" s="96">
        <v>6921</v>
      </c>
      <c r="U11" s="96">
        <v>0</v>
      </c>
      <c r="V11" s="96">
        <v>22001</v>
      </c>
      <c r="W11" s="96">
        <v>8796</v>
      </c>
      <c r="X11" s="96"/>
      <c r="Y11" s="96">
        <v>1520</v>
      </c>
      <c r="Z11" s="96">
        <v>8275</v>
      </c>
      <c r="AA11" s="96">
        <v>13885</v>
      </c>
      <c r="AB11" s="96">
        <v>51662</v>
      </c>
      <c r="AC11" s="96">
        <v>10193</v>
      </c>
      <c r="AD11" s="96">
        <v>2181</v>
      </c>
      <c r="AE11" s="96">
        <v>14562</v>
      </c>
      <c r="AF11" s="96">
        <v>35054</v>
      </c>
      <c r="AG11" s="96">
        <v>1960</v>
      </c>
      <c r="AH11" s="96">
        <v>4550</v>
      </c>
      <c r="AI11" s="100">
        <v>0</v>
      </c>
    </row>
    <row r="12" spans="1:35" x14ac:dyDescent="0.25">
      <c r="A12" s="114">
        <v>44896</v>
      </c>
      <c r="B12" s="96">
        <v>5604</v>
      </c>
      <c r="C12" s="96">
        <v>8269</v>
      </c>
      <c r="D12" s="96">
        <v>6894</v>
      </c>
      <c r="E12" s="96">
        <v>8119</v>
      </c>
      <c r="F12" s="96">
        <v>1741</v>
      </c>
      <c r="G12" s="96">
        <v>1265</v>
      </c>
      <c r="H12" s="96">
        <v>17729</v>
      </c>
      <c r="I12" s="96">
        <v>4412</v>
      </c>
      <c r="J12" s="96">
        <v>13562</v>
      </c>
      <c r="K12" s="96">
        <v>32023</v>
      </c>
      <c r="L12" s="96">
        <v>9433</v>
      </c>
      <c r="M12" s="96"/>
      <c r="N12" s="96">
        <v>4493</v>
      </c>
      <c r="O12" s="96">
        <v>10958</v>
      </c>
      <c r="P12" s="96"/>
      <c r="Q12" s="96">
        <v>3094</v>
      </c>
      <c r="R12" s="96"/>
      <c r="S12" s="96">
        <v>5604</v>
      </c>
      <c r="T12" s="96">
        <v>3469</v>
      </c>
      <c r="U12" s="96">
        <v>6894</v>
      </c>
      <c r="V12" s="96">
        <v>6743</v>
      </c>
      <c r="W12" s="96">
        <v>1741</v>
      </c>
      <c r="X12" s="96">
        <v>1265</v>
      </c>
      <c r="Y12" s="96">
        <v>17729</v>
      </c>
      <c r="Z12" s="96">
        <v>3150</v>
      </c>
      <c r="AA12" s="96">
        <v>12172</v>
      </c>
      <c r="AB12" s="96">
        <v>28177</v>
      </c>
      <c r="AC12" s="96">
        <v>5680</v>
      </c>
      <c r="AD12" s="96"/>
      <c r="AE12" s="96">
        <v>3867</v>
      </c>
      <c r="AF12" s="96">
        <v>5444</v>
      </c>
      <c r="AG12" s="96"/>
      <c r="AH12" s="96">
        <v>3094</v>
      </c>
      <c r="AI12" s="100"/>
    </row>
    <row r="13" spans="1:35" x14ac:dyDescent="0.25">
      <c r="A13" s="114">
        <v>44958</v>
      </c>
      <c r="B13" s="96">
        <v>21500</v>
      </c>
      <c r="C13" s="96">
        <v>19424</v>
      </c>
      <c r="D13" s="96"/>
      <c r="E13" s="96">
        <v>19861</v>
      </c>
      <c r="F13" s="96">
        <v>10750</v>
      </c>
      <c r="G13" s="96">
        <v>2246</v>
      </c>
      <c r="H13" s="96">
        <v>17525</v>
      </c>
      <c r="I13" s="96">
        <v>11022</v>
      </c>
      <c r="J13" s="96">
        <v>14994</v>
      </c>
      <c r="K13" s="96">
        <v>43306</v>
      </c>
      <c r="L13" s="96">
        <v>12963</v>
      </c>
      <c r="M13" s="96"/>
      <c r="N13" s="96">
        <v>9478</v>
      </c>
      <c r="O13" s="96">
        <v>21595</v>
      </c>
      <c r="P13" s="96"/>
      <c r="Q13" s="96">
        <v>8072</v>
      </c>
      <c r="R13" s="96"/>
      <c r="S13" s="96">
        <v>19380</v>
      </c>
      <c r="T13" s="96">
        <v>19424</v>
      </c>
      <c r="U13" s="96"/>
      <c r="V13" s="96">
        <v>19861</v>
      </c>
      <c r="W13" s="96">
        <v>6750</v>
      </c>
      <c r="X13" s="96">
        <v>2246</v>
      </c>
      <c r="Y13" s="96">
        <v>16265</v>
      </c>
      <c r="Z13" s="96">
        <v>11022</v>
      </c>
      <c r="AA13" s="96">
        <v>14994</v>
      </c>
      <c r="AB13" s="96">
        <v>36100</v>
      </c>
      <c r="AC13" s="96">
        <v>12963</v>
      </c>
      <c r="AD13" s="96"/>
      <c r="AE13" s="96">
        <v>9478</v>
      </c>
      <c r="AF13" s="96">
        <v>18395</v>
      </c>
      <c r="AG13" s="96"/>
      <c r="AH13" s="96">
        <v>8072</v>
      </c>
      <c r="AI13" s="100"/>
    </row>
    <row r="14" spans="1:35" x14ac:dyDescent="0.25">
      <c r="A14" s="114">
        <v>45078</v>
      </c>
      <c r="B14" s="96">
        <v>46069</v>
      </c>
      <c r="C14" s="96">
        <v>37280</v>
      </c>
      <c r="D14" s="96">
        <v>3033</v>
      </c>
      <c r="E14" s="96">
        <v>20411</v>
      </c>
      <c r="F14" s="96">
        <v>4630</v>
      </c>
      <c r="G14" s="96">
        <v>3376</v>
      </c>
      <c r="H14" s="96">
        <v>27756</v>
      </c>
      <c r="I14" s="96">
        <v>10811</v>
      </c>
      <c r="J14" s="96">
        <v>47720</v>
      </c>
      <c r="K14" s="96">
        <v>55125</v>
      </c>
      <c r="L14" s="96">
        <v>8446</v>
      </c>
      <c r="M14" s="96">
        <v>1600</v>
      </c>
      <c r="N14" s="96">
        <v>15013</v>
      </c>
      <c r="O14" s="96">
        <v>23387</v>
      </c>
      <c r="P14" s="96">
        <v>5900</v>
      </c>
      <c r="Q14" s="96">
        <v>31904</v>
      </c>
      <c r="R14" s="96"/>
      <c r="S14" s="96">
        <v>26615</v>
      </c>
      <c r="T14" s="96">
        <v>21721</v>
      </c>
      <c r="U14" s="96">
        <v>3033</v>
      </c>
      <c r="V14" s="96">
        <v>8786</v>
      </c>
      <c r="W14" s="96">
        <v>4630</v>
      </c>
      <c r="X14" s="96">
        <v>2205</v>
      </c>
      <c r="Y14" s="96">
        <v>11456</v>
      </c>
      <c r="Z14" s="96">
        <v>2193</v>
      </c>
      <c r="AA14" s="96">
        <v>18919</v>
      </c>
      <c r="AB14" s="96">
        <v>47881</v>
      </c>
      <c r="AC14" s="96">
        <v>8146</v>
      </c>
      <c r="AD14" s="96">
        <v>0</v>
      </c>
      <c r="AE14" s="96">
        <v>6558</v>
      </c>
      <c r="AF14" s="96">
        <v>14472</v>
      </c>
      <c r="AG14" s="96">
        <v>5900</v>
      </c>
      <c r="AH14" s="96">
        <v>10326</v>
      </c>
      <c r="AI14" s="100"/>
    </row>
    <row r="15" spans="1:35" x14ac:dyDescent="0.25">
      <c r="A15" s="114">
        <v>45200</v>
      </c>
      <c r="B15" s="92">
        <v>36737</v>
      </c>
      <c r="C15" s="92">
        <v>38100</v>
      </c>
      <c r="D15" s="92">
        <v>5223</v>
      </c>
      <c r="E15" s="92">
        <v>37528</v>
      </c>
      <c r="F15" s="92">
        <v>5813</v>
      </c>
      <c r="G15" s="92">
        <v>3111</v>
      </c>
      <c r="H15" s="92">
        <v>29732</v>
      </c>
      <c r="I15" s="92">
        <v>18736</v>
      </c>
      <c r="J15" s="92">
        <v>50142</v>
      </c>
      <c r="K15" s="92">
        <v>55153</v>
      </c>
      <c r="L15" s="92">
        <v>19037</v>
      </c>
      <c r="M15" s="92">
        <v>1600</v>
      </c>
      <c r="N15" s="92">
        <v>15487</v>
      </c>
      <c r="O15" s="92">
        <v>22592</v>
      </c>
      <c r="P15" s="92">
        <v>2573</v>
      </c>
      <c r="Q15" s="92">
        <v>31423</v>
      </c>
      <c r="R15" s="92"/>
      <c r="S15" s="92">
        <v>20398</v>
      </c>
      <c r="T15" s="92">
        <v>21463</v>
      </c>
      <c r="U15" s="92">
        <v>2331</v>
      </c>
      <c r="V15" s="92">
        <v>18515</v>
      </c>
      <c r="W15" s="92">
        <v>5813</v>
      </c>
      <c r="X15" s="92">
        <v>3111</v>
      </c>
      <c r="Y15" s="92">
        <v>19681</v>
      </c>
      <c r="Z15" s="92">
        <v>12690</v>
      </c>
      <c r="AA15" s="92">
        <v>24820</v>
      </c>
      <c r="AB15" s="92">
        <v>26957</v>
      </c>
      <c r="AC15" s="92">
        <v>3400</v>
      </c>
      <c r="AD15" s="92">
        <v>1600</v>
      </c>
      <c r="AE15" s="92">
        <v>5676</v>
      </c>
      <c r="AF15" s="92">
        <v>7484</v>
      </c>
      <c r="AG15" s="92">
        <v>1285</v>
      </c>
      <c r="AH15" s="92">
        <v>15844</v>
      </c>
      <c r="AI15" s="91"/>
    </row>
    <row r="16" spans="1:35" x14ac:dyDescent="0.25">
      <c r="A16" s="114">
        <v>45323</v>
      </c>
      <c r="B16" s="96">
        <v>33652</v>
      </c>
      <c r="C16" s="96">
        <v>39476</v>
      </c>
      <c r="D16" s="96">
        <v>2000</v>
      </c>
      <c r="E16" s="96">
        <v>29310</v>
      </c>
      <c r="F16" s="96">
        <v>1302</v>
      </c>
      <c r="G16" s="96"/>
      <c r="H16" s="96">
        <v>38152</v>
      </c>
      <c r="I16" s="96">
        <v>9650</v>
      </c>
      <c r="J16" s="96">
        <v>66613</v>
      </c>
      <c r="K16" s="96">
        <v>60017</v>
      </c>
      <c r="L16" s="96">
        <v>29774</v>
      </c>
      <c r="M16" s="96"/>
      <c r="N16" s="96">
        <v>21063</v>
      </c>
      <c r="O16" s="96">
        <v>21379</v>
      </c>
      <c r="P16" s="96">
        <v>6680</v>
      </c>
      <c r="Q16" s="96">
        <v>16429</v>
      </c>
      <c r="R16" s="96">
        <v>2493</v>
      </c>
      <c r="S16" s="96">
        <v>20159</v>
      </c>
      <c r="T16" s="96">
        <v>27144</v>
      </c>
      <c r="U16" s="96">
        <v>0</v>
      </c>
      <c r="V16" s="96">
        <v>19385</v>
      </c>
      <c r="W16" s="96">
        <v>1302</v>
      </c>
      <c r="X16" s="96"/>
      <c r="Y16" s="96">
        <v>26135</v>
      </c>
      <c r="Z16" s="96">
        <v>5096</v>
      </c>
      <c r="AA16" s="96">
        <v>57675</v>
      </c>
      <c r="AB16" s="96">
        <v>44506</v>
      </c>
      <c r="AC16" s="96">
        <v>26516</v>
      </c>
      <c r="AD16" s="96"/>
      <c r="AE16" s="96">
        <v>8818</v>
      </c>
      <c r="AF16" s="96">
        <v>11791</v>
      </c>
      <c r="AG16" s="96">
        <v>2172</v>
      </c>
      <c r="AH16" s="96">
        <v>13360</v>
      </c>
      <c r="AI16" s="100">
        <v>0</v>
      </c>
    </row>
    <row r="17" spans="1:35" x14ac:dyDescent="0.25">
      <c r="A17" s="114">
        <v>45444</v>
      </c>
      <c r="B17" s="96">
        <v>42320</v>
      </c>
      <c r="C17" s="96">
        <v>30680</v>
      </c>
      <c r="D17" s="96">
        <v>3001</v>
      </c>
      <c r="E17" s="96">
        <v>8778</v>
      </c>
      <c r="F17" s="96">
        <v>3879</v>
      </c>
      <c r="G17" s="96">
        <v>1167</v>
      </c>
      <c r="H17" s="96">
        <v>9766</v>
      </c>
      <c r="I17" s="96">
        <v>11394</v>
      </c>
      <c r="J17" s="96">
        <v>60187</v>
      </c>
      <c r="K17" s="96">
        <v>95412</v>
      </c>
      <c r="L17" s="96">
        <v>16071</v>
      </c>
      <c r="M17" s="96"/>
      <c r="N17" s="96">
        <v>15975</v>
      </c>
      <c r="O17" s="96">
        <v>33541</v>
      </c>
      <c r="P17" s="96">
        <v>9558</v>
      </c>
      <c r="Q17" s="96">
        <v>21145</v>
      </c>
      <c r="R17" s="96"/>
      <c r="S17" s="96">
        <v>32137</v>
      </c>
      <c r="T17" s="96">
        <v>22614</v>
      </c>
      <c r="U17" s="96">
        <v>1001</v>
      </c>
      <c r="V17" s="96">
        <v>8778</v>
      </c>
      <c r="W17" s="96">
        <v>3879</v>
      </c>
      <c r="X17" s="96">
        <v>1167</v>
      </c>
      <c r="Y17" s="96">
        <v>5539</v>
      </c>
      <c r="Z17" s="96">
        <v>1423</v>
      </c>
      <c r="AA17" s="96">
        <v>30866</v>
      </c>
      <c r="AB17" s="96">
        <v>82714</v>
      </c>
      <c r="AC17" s="96">
        <v>8251</v>
      </c>
      <c r="AD17" s="96"/>
      <c r="AE17" s="96">
        <v>13709</v>
      </c>
      <c r="AF17" s="96">
        <v>26593</v>
      </c>
      <c r="AG17" s="96">
        <v>8270</v>
      </c>
      <c r="AH17" s="96">
        <v>11621</v>
      </c>
      <c r="AI17" s="100"/>
    </row>
    <row r="18" spans="1:35" x14ac:dyDescent="0.25">
      <c r="A18" s="114">
        <v>45566</v>
      </c>
      <c r="B18" s="96">
        <v>32791</v>
      </c>
      <c r="C18" s="96">
        <v>76348</v>
      </c>
      <c r="D18" s="96">
        <v>4806</v>
      </c>
      <c r="E18" s="96">
        <v>28831</v>
      </c>
      <c r="F18" s="96">
        <v>3115</v>
      </c>
      <c r="G18" s="96">
        <v>3599</v>
      </c>
      <c r="H18" s="96">
        <v>26763</v>
      </c>
      <c r="I18" s="96">
        <v>19963</v>
      </c>
      <c r="J18" s="96">
        <v>49032</v>
      </c>
      <c r="K18" s="96">
        <v>87312</v>
      </c>
      <c r="L18" s="96">
        <v>12305</v>
      </c>
      <c r="M18" s="96">
        <v>1419</v>
      </c>
      <c r="N18" s="96">
        <v>22353</v>
      </c>
      <c r="O18" s="96">
        <v>42680</v>
      </c>
      <c r="P18" s="96">
        <v>6793</v>
      </c>
      <c r="Q18" s="96">
        <v>14538</v>
      </c>
      <c r="R18" s="96">
        <v>1050</v>
      </c>
      <c r="S18" s="96">
        <v>23983</v>
      </c>
      <c r="T18" s="96">
        <v>47863</v>
      </c>
      <c r="U18" s="96">
        <v>0</v>
      </c>
      <c r="V18" s="96">
        <v>16079</v>
      </c>
      <c r="W18" s="96">
        <v>3115</v>
      </c>
      <c r="X18" s="96">
        <v>3599</v>
      </c>
      <c r="Y18" s="96">
        <v>20888</v>
      </c>
      <c r="Z18" s="96">
        <v>9809</v>
      </c>
      <c r="AA18" s="96">
        <v>18444</v>
      </c>
      <c r="AB18" s="96">
        <v>57727</v>
      </c>
      <c r="AC18" s="96">
        <v>9563</v>
      </c>
      <c r="AD18" s="96">
        <v>1419</v>
      </c>
      <c r="AE18" s="96">
        <v>13226</v>
      </c>
      <c r="AF18" s="96">
        <v>18833</v>
      </c>
      <c r="AG18" s="96">
        <v>5505</v>
      </c>
      <c r="AH18" s="96">
        <v>8758</v>
      </c>
      <c r="AI18" s="100">
        <v>0</v>
      </c>
    </row>
    <row r="19" spans="1:35" x14ac:dyDescent="0.25">
      <c r="A19" s="114">
        <v>45689</v>
      </c>
      <c r="B19" s="96">
        <v>26290</v>
      </c>
      <c r="C19" s="96">
        <v>36644</v>
      </c>
      <c r="D19" s="96">
        <v>4806</v>
      </c>
      <c r="E19" s="96">
        <v>29005</v>
      </c>
      <c r="F19" s="96"/>
      <c r="G19" s="96">
        <v>1400</v>
      </c>
      <c r="H19" s="96">
        <v>21218</v>
      </c>
      <c r="I19" s="96">
        <v>10551</v>
      </c>
      <c r="J19" s="96">
        <v>58849</v>
      </c>
      <c r="K19" s="96">
        <v>87592</v>
      </c>
      <c r="L19" s="96">
        <v>12937</v>
      </c>
      <c r="M19" s="96">
        <v>1001</v>
      </c>
      <c r="N19" s="96">
        <v>15373</v>
      </c>
      <c r="O19" s="96">
        <v>44167</v>
      </c>
      <c r="P19" s="96">
        <v>2394</v>
      </c>
      <c r="Q19" s="96">
        <v>15334</v>
      </c>
      <c r="R19" s="96">
        <v>1274</v>
      </c>
      <c r="S19" s="96">
        <v>24753</v>
      </c>
      <c r="T19" s="96">
        <v>32795</v>
      </c>
      <c r="U19" s="96">
        <v>2806</v>
      </c>
      <c r="V19" s="96">
        <v>26629</v>
      </c>
      <c r="W19" s="96"/>
      <c r="X19" s="96">
        <v>1400</v>
      </c>
      <c r="Y19" s="96">
        <v>19345</v>
      </c>
      <c r="Z19" s="96">
        <v>10551</v>
      </c>
      <c r="AA19" s="96">
        <v>48648</v>
      </c>
      <c r="AB19" s="96">
        <v>77603</v>
      </c>
      <c r="AC19" s="96">
        <v>12937</v>
      </c>
      <c r="AD19" s="96">
        <v>0</v>
      </c>
      <c r="AE19" s="96">
        <v>9950</v>
      </c>
      <c r="AF19" s="96">
        <v>35131</v>
      </c>
      <c r="AG19" s="96">
        <v>2394</v>
      </c>
      <c r="AH19" s="96">
        <v>12022</v>
      </c>
      <c r="AI19" s="100">
        <v>0</v>
      </c>
    </row>
    <row r="20" spans="1:35" x14ac:dyDescent="0.25">
      <c r="A20" s="114">
        <v>45809</v>
      </c>
      <c r="B20" s="96">
        <v>14020</v>
      </c>
      <c r="C20" s="96">
        <v>22341</v>
      </c>
      <c r="D20" s="96">
        <v>4630</v>
      </c>
      <c r="E20" s="96">
        <v>46942</v>
      </c>
      <c r="F20" s="96">
        <v>1816</v>
      </c>
      <c r="G20" s="96"/>
      <c r="H20" s="96">
        <v>32343</v>
      </c>
      <c r="I20" s="96">
        <v>3900</v>
      </c>
      <c r="J20" s="96">
        <v>35830</v>
      </c>
      <c r="K20" s="96">
        <v>54712</v>
      </c>
      <c r="L20" s="96">
        <v>6639</v>
      </c>
      <c r="M20" s="96">
        <v>4493</v>
      </c>
      <c r="N20" s="96">
        <v>11507</v>
      </c>
      <c r="O20" s="96">
        <v>22062</v>
      </c>
      <c r="P20" s="96">
        <v>2472</v>
      </c>
      <c r="Q20" s="96">
        <v>9847</v>
      </c>
      <c r="R20" s="96"/>
      <c r="S20" s="96">
        <v>8400</v>
      </c>
      <c r="T20" s="96">
        <v>21340</v>
      </c>
      <c r="U20" s="96">
        <v>4630</v>
      </c>
      <c r="V20" s="96">
        <v>43719</v>
      </c>
      <c r="W20" s="96">
        <v>1816</v>
      </c>
      <c r="X20" s="96"/>
      <c r="Y20" s="96">
        <v>32343</v>
      </c>
      <c r="Z20" s="96">
        <v>3900</v>
      </c>
      <c r="AA20" s="96">
        <v>33441</v>
      </c>
      <c r="AB20" s="96">
        <v>51215</v>
      </c>
      <c r="AC20" s="96">
        <v>6639</v>
      </c>
      <c r="AD20" s="96">
        <v>4493</v>
      </c>
      <c r="AE20" s="96">
        <v>11507</v>
      </c>
      <c r="AF20" s="96">
        <v>19605</v>
      </c>
      <c r="AG20" s="96">
        <v>2472</v>
      </c>
      <c r="AH20" s="96">
        <v>9847</v>
      </c>
      <c r="AI20" s="100"/>
    </row>
    <row r="21" spans="1:35" x14ac:dyDescent="0.25">
      <c r="A21" s="90" t="s">
        <v>58</v>
      </c>
      <c r="B21" s="89">
        <f>SUM(B8:B20)</f>
        <v>331838</v>
      </c>
      <c r="C21" s="89">
        <f t="shared" ref="C21:AI21" si="0">SUM(C8:C20)</f>
        <v>357821</v>
      </c>
      <c r="D21" s="89">
        <f t="shared" si="0"/>
        <v>36243</v>
      </c>
      <c r="E21" s="89">
        <f t="shared" si="0"/>
        <v>345790</v>
      </c>
      <c r="F21" s="89">
        <f t="shared" si="0"/>
        <v>45761</v>
      </c>
      <c r="G21" s="89">
        <f t="shared" si="0"/>
        <v>18047</v>
      </c>
      <c r="H21" s="89">
        <f t="shared" si="0"/>
        <v>234723</v>
      </c>
      <c r="I21" s="89">
        <f t="shared" si="0"/>
        <v>168291</v>
      </c>
      <c r="J21" s="89">
        <f t="shared" si="0"/>
        <v>492303</v>
      </c>
      <c r="K21" s="89">
        <f t="shared" si="0"/>
        <v>695696</v>
      </c>
      <c r="L21" s="89">
        <f t="shared" si="0"/>
        <v>151072</v>
      </c>
      <c r="M21" s="89">
        <f t="shared" si="0"/>
        <v>12294</v>
      </c>
      <c r="N21" s="89">
        <f t="shared" si="0"/>
        <v>212627</v>
      </c>
      <c r="O21" s="89">
        <f t="shared" si="0"/>
        <v>391799</v>
      </c>
      <c r="P21" s="89">
        <f t="shared" si="0"/>
        <v>44029</v>
      </c>
      <c r="Q21" s="89">
        <f t="shared" si="0"/>
        <v>197647</v>
      </c>
      <c r="R21" s="89">
        <f t="shared" si="0"/>
        <v>8954</v>
      </c>
      <c r="S21" s="89">
        <f t="shared" si="0"/>
        <v>246001</v>
      </c>
      <c r="T21" s="89">
        <f t="shared" si="0"/>
        <v>261049</v>
      </c>
      <c r="U21" s="89">
        <f t="shared" si="0"/>
        <v>20695</v>
      </c>
      <c r="V21" s="89">
        <f t="shared" si="0"/>
        <v>265592</v>
      </c>
      <c r="W21" s="89">
        <f t="shared" si="0"/>
        <v>40762</v>
      </c>
      <c r="X21" s="89">
        <f t="shared" si="0"/>
        <v>16063</v>
      </c>
      <c r="Y21" s="89">
        <f t="shared" si="0"/>
        <v>181024</v>
      </c>
      <c r="Z21" s="89">
        <f t="shared" si="0"/>
        <v>108791</v>
      </c>
      <c r="AA21" s="89">
        <f t="shared" si="0"/>
        <v>339506</v>
      </c>
      <c r="AB21" s="89">
        <f t="shared" si="0"/>
        <v>553351</v>
      </c>
      <c r="AC21" s="89">
        <f t="shared" si="0"/>
        <v>109542</v>
      </c>
      <c r="AD21" s="89">
        <f t="shared" si="0"/>
        <v>9693</v>
      </c>
      <c r="AE21" s="89">
        <f t="shared" si="0"/>
        <v>148198</v>
      </c>
      <c r="AF21" s="89">
        <f t="shared" si="0"/>
        <v>287204</v>
      </c>
      <c r="AG21" s="89">
        <f t="shared" si="0"/>
        <v>34315</v>
      </c>
      <c r="AH21" s="89">
        <f t="shared" si="0"/>
        <v>126969</v>
      </c>
      <c r="AI21" s="198">
        <f t="shared" si="0"/>
        <v>0</v>
      </c>
    </row>
    <row r="22" spans="1:35" ht="15.75" x14ac:dyDescent="0.25">
      <c r="A22" s="39" t="s">
        <v>25</v>
      </c>
      <c r="B22" s="84"/>
      <c r="C22" s="85"/>
      <c r="D22" s="86"/>
      <c r="E22" s="85"/>
      <c r="F22" s="85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F36C-7079-4AB5-975D-EC4BCF3C18F1}">
  <sheetPr>
    <tabColor rgb="FFFF0000"/>
  </sheetPr>
  <dimension ref="A1:AV128"/>
  <sheetViews>
    <sheetView workbookViewId="0">
      <selection activeCell="H70" sqref="H70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86" t="s">
        <v>0</v>
      </c>
      <c r="B1" s="186"/>
      <c r="C1" s="186"/>
      <c r="D1" s="186"/>
      <c r="E1" s="186"/>
      <c r="F1" s="186"/>
      <c r="H1" s="139" t="s">
        <v>126</v>
      </c>
      <c r="J1" s="140"/>
    </row>
    <row r="2" spans="1:10" s="138" customFormat="1" ht="15" customHeight="1" x14ac:dyDescent="0.35">
      <c r="A2" s="141" t="s">
        <v>63</v>
      </c>
      <c r="B2" s="163"/>
      <c r="C2" s="163"/>
      <c r="D2" s="163"/>
      <c r="E2" s="163"/>
      <c r="F2" s="163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45809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96">
        <v>282721</v>
      </c>
      <c r="B9" s="98">
        <v>10.4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89" t="s">
        <v>10</v>
      </c>
      <c r="D12" s="190"/>
      <c r="E12" s="191"/>
      <c r="F12" s="189" t="s">
        <v>11</v>
      </c>
      <c r="G12" s="190"/>
      <c r="H12" s="191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273554</v>
      </c>
      <c r="B14" s="96">
        <v>127</v>
      </c>
      <c r="C14" s="152">
        <v>945</v>
      </c>
      <c r="D14" s="151">
        <v>20000</v>
      </c>
      <c r="E14" s="151">
        <v>2154</v>
      </c>
      <c r="F14" s="97">
        <v>6.9</v>
      </c>
      <c r="G14" s="97">
        <v>10.38</v>
      </c>
      <c r="H14" s="97">
        <v>9.2100000000000009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87" t="s">
        <v>17</v>
      </c>
      <c r="B17" s="187" t="s">
        <v>18</v>
      </c>
      <c r="C17" s="189" t="s">
        <v>19</v>
      </c>
      <c r="D17" s="190"/>
      <c r="E17" s="191"/>
      <c r="F17" s="183" t="s">
        <v>20</v>
      </c>
      <c r="G17" s="185"/>
      <c r="H17" s="36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165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255367</v>
      </c>
      <c r="B19" s="96">
        <v>118</v>
      </c>
      <c r="C19" s="96">
        <v>1001</v>
      </c>
      <c r="D19" s="96">
        <v>20000</v>
      </c>
      <c r="E19" s="96">
        <v>2164</v>
      </c>
      <c r="F19" s="97">
        <v>6.9</v>
      </c>
      <c r="G19" s="97">
        <v>10.38</v>
      </c>
      <c r="H19" s="97">
        <v>9.2200000000000006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18187</v>
      </c>
      <c r="B23" s="152">
        <v>9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77" t="s">
        <v>27</v>
      </c>
      <c r="B28" s="183" t="s">
        <v>7</v>
      </c>
      <c r="C28" s="184"/>
      <c r="D28" s="185"/>
      <c r="E28" s="183" t="s">
        <v>28</v>
      </c>
      <c r="F28" s="184"/>
      <c r="G28" s="185"/>
      <c r="H28" s="138"/>
    </row>
    <row r="29" spans="1:8" ht="30.75" customHeight="1" x14ac:dyDescent="0.25">
      <c r="A29" s="199"/>
      <c r="B29" s="164" t="s">
        <v>29</v>
      </c>
      <c r="C29" s="164" t="s">
        <v>30</v>
      </c>
      <c r="D29" s="164" t="s">
        <v>31</v>
      </c>
      <c r="E29" s="127" t="s">
        <v>32</v>
      </c>
      <c r="F29" s="164" t="s">
        <v>33</v>
      </c>
      <c r="G29" s="164" t="s">
        <v>34</v>
      </c>
      <c r="H29" s="138"/>
    </row>
    <row r="30" spans="1:8" x14ac:dyDescent="0.25">
      <c r="A30" s="200" t="s">
        <v>84</v>
      </c>
      <c r="B30" s="200">
        <v>945</v>
      </c>
      <c r="C30" s="200">
        <v>1</v>
      </c>
      <c r="D30" s="200">
        <v>945</v>
      </c>
      <c r="E30" s="200">
        <v>0</v>
      </c>
      <c r="F30" s="200">
        <v>0</v>
      </c>
      <c r="G30" s="200">
        <v>0</v>
      </c>
      <c r="H30" s="138"/>
    </row>
    <row r="31" spans="1:8" x14ac:dyDescent="0.25">
      <c r="A31" s="200" t="s">
        <v>73</v>
      </c>
      <c r="B31" s="200">
        <v>113985</v>
      </c>
      <c r="C31" s="200">
        <v>84</v>
      </c>
      <c r="D31" s="200">
        <v>1356.9642857142858</v>
      </c>
      <c r="E31" s="200">
        <v>108043</v>
      </c>
      <c r="F31" s="200">
        <v>79</v>
      </c>
      <c r="G31" s="200">
        <v>1367.632911392405</v>
      </c>
      <c r="H31" s="138"/>
    </row>
    <row r="32" spans="1:8" x14ac:dyDescent="0.25">
      <c r="A32" s="200" t="s">
        <v>37</v>
      </c>
      <c r="B32" s="200">
        <v>100266</v>
      </c>
      <c r="C32" s="200">
        <v>35</v>
      </c>
      <c r="D32" s="200">
        <v>2864.7428571428572</v>
      </c>
      <c r="E32" s="200">
        <v>94586</v>
      </c>
      <c r="F32" s="200">
        <v>33</v>
      </c>
      <c r="G32" s="200">
        <v>2866.242424242424</v>
      </c>
      <c r="H32" s="138"/>
    </row>
    <row r="33" spans="1:8" x14ac:dyDescent="0.25">
      <c r="A33" s="200" t="s">
        <v>38</v>
      </c>
      <c r="B33" s="200">
        <v>38358</v>
      </c>
      <c r="C33" s="200">
        <v>6</v>
      </c>
      <c r="D33" s="200">
        <v>6393</v>
      </c>
      <c r="E33" s="200">
        <v>32738</v>
      </c>
      <c r="F33" s="200">
        <v>5</v>
      </c>
      <c r="G33" s="200">
        <v>6547.6</v>
      </c>
      <c r="H33" s="138"/>
    </row>
    <row r="34" spans="1:8" x14ac:dyDescent="0.25">
      <c r="A34" s="200" t="s">
        <v>39</v>
      </c>
      <c r="B34" s="200">
        <v>20000</v>
      </c>
      <c r="C34" s="200">
        <v>1</v>
      </c>
      <c r="D34" s="200">
        <v>20000</v>
      </c>
      <c r="E34" s="200">
        <v>20000</v>
      </c>
      <c r="F34" s="200">
        <v>1</v>
      </c>
      <c r="G34" s="200">
        <v>20000</v>
      </c>
      <c r="H34" s="138"/>
    </row>
    <row r="35" spans="1:8" x14ac:dyDescent="0.25">
      <c r="A35" s="201" t="s">
        <v>58</v>
      </c>
      <c r="B35" s="202">
        <f>SUM(B30:B34)</f>
        <v>273554</v>
      </c>
      <c r="C35" s="202">
        <f t="shared" ref="C35:F35" si="0">SUM(C30:C34)</f>
        <v>127</v>
      </c>
      <c r="D35" s="202"/>
      <c r="E35" s="202">
        <f t="shared" si="0"/>
        <v>255367</v>
      </c>
      <c r="F35" s="202">
        <f t="shared" si="0"/>
        <v>118</v>
      </c>
      <c r="G35" s="202"/>
      <c r="H35" s="138"/>
    </row>
    <row r="36" spans="1:8" s="138" customFormat="1" x14ac:dyDescent="0.25">
      <c r="B36" s="153"/>
      <c r="C36" s="153"/>
      <c r="D36" s="153"/>
      <c r="E36" s="153"/>
      <c r="F36" s="153"/>
      <c r="G36" s="153"/>
    </row>
    <row r="37" spans="1:8" s="138" customFormat="1" x14ac:dyDescent="0.25">
      <c r="A37" s="147"/>
    </row>
    <row r="38" spans="1:8" s="138" customFormat="1" ht="15.75" customHeight="1" thickBot="1" x14ac:dyDescent="0.35">
      <c r="A38" s="149" t="s">
        <v>40</v>
      </c>
    </row>
    <row r="39" spans="1:8" ht="15.75" customHeight="1" thickBot="1" x14ac:dyDescent="0.3">
      <c r="A39" s="177" t="s">
        <v>41</v>
      </c>
      <c r="B39" s="183" t="s">
        <v>7</v>
      </c>
      <c r="C39" s="184"/>
      <c r="D39" s="185"/>
      <c r="E39" s="183" t="s">
        <v>28</v>
      </c>
      <c r="F39" s="184"/>
      <c r="G39" s="185"/>
      <c r="H39" s="138"/>
    </row>
    <row r="40" spans="1:8" ht="30" x14ac:dyDescent="0.25">
      <c r="A40" s="199"/>
      <c r="B40" s="164" t="s">
        <v>29</v>
      </c>
      <c r="C40" s="164" t="s">
        <v>30</v>
      </c>
      <c r="D40" s="164" t="s">
        <v>31</v>
      </c>
      <c r="E40" s="127" t="s">
        <v>32</v>
      </c>
      <c r="F40" s="164" t="s">
        <v>33</v>
      </c>
      <c r="G40" s="164" t="s">
        <v>34</v>
      </c>
      <c r="H40" s="138"/>
    </row>
    <row r="41" spans="1:8" x14ac:dyDescent="0.25">
      <c r="A41" s="203" t="s">
        <v>42</v>
      </c>
      <c r="B41" s="200">
        <v>14020</v>
      </c>
      <c r="C41" s="200">
        <v>6</v>
      </c>
      <c r="D41" s="200">
        <v>2336.6666666666665</v>
      </c>
      <c r="E41" s="200">
        <v>8400</v>
      </c>
      <c r="F41" s="200">
        <v>5</v>
      </c>
      <c r="G41" s="200">
        <v>1680</v>
      </c>
      <c r="H41" s="138"/>
    </row>
    <row r="42" spans="1:8" x14ac:dyDescent="0.25">
      <c r="A42" s="203" t="s">
        <v>43</v>
      </c>
      <c r="B42" s="200">
        <v>22341</v>
      </c>
      <c r="C42" s="200">
        <v>12</v>
      </c>
      <c r="D42" s="200">
        <v>1861.75</v>
      </c>
      <c r="E42" s="200">
        <v>21340</v>
      </c>
      <c r="F42" s="200">
        <v>11</v>
      </c>
      <c r="G42" s="200">
        <v>1940</v>
      </c>
      <c r="H42" s="160"/>
    </row>
    <row r="43" spans="1:8" x14ac:dyDescent="0.25">
      <c r="A43" s="203" t="s">
        <v>59</v>
      </c>
      <c r="B43" s="200">
        <v>4630</v>
      </c>
      <c r="C43" s="200">
        <v>2</v>
      </c>
      <c r="D43" s="200">
        <v>2315</v>
      </c>
      <c r="E43" s="200">
        <v>4630</v>
      </c>
      <c r="F43" s="200">
        <v>2</v>
      </c>
      <c r="G43" s="200">
        <v>2315</v>
      </c>
      <c r="H43" s="160"/>
    </row>
    <row r="44" spans="1:8" x14ac:dyDescent="0.25">
      <c r="A44" s="203" t="s">
        <v>44</v>
      </c>
      <c r="B44" s="200">
        <v>46942</v>
      </c>
      <c r="C44" s="200">
        <v>15</v>
      </c>
      <c r="D44" s="200">
        <v>3129.4666666666667</v>
      </c>
      <c r="E44" s="200">
        <v>43719</v>
      </c>
      <c r="F44" s="200">
        <v>14</v>
      </c>
      <c r="G44" s="200">
        <v>3122.7857142857142</v>
      </c>
      <c r="H44" s="160"/>
    </row>
    <row r="45" spans="1:8" x14ac:dyDescent="0.25">
      <c r="A45" s="203" t="s">
        <v>45</v>
      </c>
      <c r="B45" s="200">
        <v>1816</v>
      </c>
      <c r="C45" s="200">
        <v>1</v>
      </c>
      <c r="D45" s="200">
        <v>1816</v>
      </c>
      <c r="E45" s="200">
        <v>1816</v>
      </c>
      <c r="F45" s="200">
        <v>1</v>
      </c>
      <c r="G45" s="200">
        <v>1816</v>
      </c>
      <c r="H45" s="160"/>
    </row>
    <row r="46" spans="1:8" x14ac:dyDescent="0.25">
      <c r="A46" s="203" t="s">
        <v>47</v>
      </c>
      <c r="B46" s="200">
        <v>32343</v>
      </c>
      <c r="C46" s="200">
        <v>13</v>
      </c>
      <c r="D46" s="200">
        <v>2487.9230769230771</v>
      </c>
      <c r="E46" s="200">
        <v>32343</v>
      </c>
      <c r="F46" s="200">
        <v>13</v>
      </c>
      <c r="G46" s="200">
        <v>2487.9230769230771</v>
      </c>
      <c r="H46" s="160"/>
    </row>
    <row r="47" spans="1:8" x14ac:dyDescent="0.25">
      <c r="A47" s="203" t="s">
        <v>48</v>
      </c>
      <c r="B47" s="200">
        <v>3900</v>
      </c>
      <c r="C47" s="200">
        <v>2</v>
      </c>
      <c r="D47" s="200">
        <v>1950</v>
      </c>
      <c r="E47" s="200">
        <v>3900</v>
      </c>
      <c r="F47" s="200">
        <v>2</v>
      </c>
      <c r="G47" s="200">
        <v>1950</v>
      </c>
      <c r="H47" s="160"/>
    </row>
    <row r="48" spans="1:8" x14ac:dyDescent="0.25">
      <c r="A48" s="203" t="s">
        <v>49</v>
      </c>
      <c r="B48" s="200">
        <v>35830</v>
      </c>
      <c r="C48" s="200">
        <v>18</v>
      </c>
      <c r="D48" s="200">
        <v>1990.5555555555557</v>
      </c>
      <c r="E48" s="200">
        <v>33441</v>
      </c>
      <c r="F48" s="200">
        <v>16</v>
      </c>
      <c r="G48" s="200">
        <v>2090.0625</v>
      </c>
      <c r="H48" s="160"/>
    </row>
    <row r="49" spans="1:8" x14ac:dyDescent="0.25">
      <c r="A49" s="203" t="s">
        <v>50</v>
      </c>
      <c r="B49" s="200">
        <v>54712</v>
      </c>
      <c r="C49" s="200">
        <v>28</v>
      </c>
      <c r="D49" s="200">
        <v>1954</v>
      </c>
      <c r="E49" s="200">
        <v>51215</v>
      </c>
      <c r="F49" s="200">
        <v>25</v>
      </c>
      <c r="G49" s="200">
        <v>2048.6</v>
      </c>
      <c r="H49" s="160"/>
    </row>
    <row r="50" spans="1:8" x14ac:dyDescent="0.25">
      <c r="A50" s="203" t="s">
        <v>51</v>
      </c>
      <c r="B50" s="200">
        <v>6639</v>
      </c>
      <c r="C50" s="200">
        <v>2</v>
      </c>
      <c r="D50" s="200">
        <v>3319.5</v>
      </c>
      <c r="E50" s="200">
        <v>6639</v>
      </c>
      <c r="F50" s="200">
        <v>2</v>
      </c>
      <c r="G50" s="200">
        <v>3319.5</v>
      </c>
      <c r="H50" s="160"/>
    </row>
    <row r="51" spans="1:8" x14ac:dyDescent="0.25">
      <c r="A51" s="203" t="s">
        <v>60</v>
      </c>
      <c r="B51" s="200">
        <v>4493</v>
      </c>
      <c r="C51" s="200">
        <v>4</v>
      </c>
      <c r="D51" s="200">
        <v>1123.25</v>
      </c>
      <c r="E51" s="200">
        <v>4493</v>
      </c>
      <c r="F51" s="200">
        <v>4</v>
      </c>
      <c r="G51" s="200">
        <v>1123.25</v>
      </c>
      <c r="H51" s="160"/>
    </row>
    <row r="52" spans="1:8" x14ac:dyDescent="0.25">
      <c r="A52" s="203" t="s">
        <v>52</v>
      </c>
      <c r="B52" s="200">
        <v>11507</v>
      </c>
      <c r="C52" s="200">
        <v>6</v>
      </c>
      <c r="D52" s="200">
        <v>1917.8333333333333</v>
      </c>
      <c r="E52" s="200">
        <v>11507</v>
      </c>
      <c r="F52" s="200">
        <v>6</v>
      </c>
      <c r="G52" s="200">
        <v>1917.8333333333333</v>
      </c>
      <c r="H52" s="138"/>
    </row>
    <row r="53" spans="1:8" x14ac:dyDescent="0.25">
      <c r="A53" s="203" t="s">
        <v>53</v>
      </c>
      <c r="B53" s="200">
        <v>22062</v>
      </c>
      <c r="C53" s="200">
        <v>10</v>
      </c>
      <c r="D53" s="200">
        <v>2206.1999999999998</v>
      </c>
      <c r="E53" s="200">
        <v>19605</v>
      </c>
      <c r="F53" s="200">
        <v>9</v>
      </c>
      <c r="G53" s="200">
        <v>2178.3333333333335</v>
      </c>
      <c r="H53" s="160"/>
    </row>
    <row r="54" spans="1:8" x14ac:dyDescent="0.25">
      <c r="A54" s="203" t="s">
        <v>54</v>
      </c>
      <c r="B54" s="200">
        <v>2472</v>
      </c>
      <c r="C54" s="200">
        <v>2</v>
      </c>
      <c r="D54" s="200">
        <v>1236</v>
      </c>
      <c r="E54" s="200">
        <v>2472</v>
      </c>
      <c r="F54" s="200">
        <v>2</v>
      </c>
      <c r="G54" s="200">
        <v>1236</v>
      </c>
      <c r="H54" s="160"/>
    </row>
    <row r="55" spans="1:8" x14ac:dyDescent="0.25">
      <c r="A55" s="203" t="s">
        <v>55</v>
      </c>
      <c r="B55" s="200">
        <v>9847</v>
      </c>
      <c r="C55" s="200">
        <v>6</v>
      </c>
      <c r="D55" s="200">
        <v>1641.1666666666667</v>
      </c>
      <c r="E55" s="200">
        <v>9847</v>
      </c>
      <c r="F55" s="200">
        <v>6</v>
      </c>
      <c r="G55" s="200">
        <v>1641.1666666666667</v>
      </c>
      <c r="H55" s="160"/>
    </row>
    <row r="56" spans="1:8" s="138" customFormat="1" x14ac:dyDescent="0.25">
      <c r="A56" s="204" t="s">
        <v>58</v>
      </c>
      <c r="B56" s="205">
        <f>SUM(B41:B55)</f>
        <v>273554</v>
      </c>
      <c r="C56" s="205">
        <f>SUM(C41:C55)</f>
        <v>127</v>
      </c>
      <c r="D56" s="205"/>
      <c r="E56" s="205">
        <f>SUM(E41:E55)</f>
        <v>255367</v>
      </c>
      <c r="F56" s="205">
        <f>SUM(F41:F55)</f>
        <v>118</v>
      </c>
      <c r="G56" s="205"/>
      <c r="H56" s="160"/>
    </row>
    <row r="57" spans="1:8" s="138" customFormat="1" ht="19.5" customHeight="1" x14ac:dyDescent="0.25"/>
    <row r="58" spans="1:8" s="138" customFormat="1" ht="15" customHeight="1" x14ac:dyDescent="0.25">
      <c r="B58" s="153"/>
      <c r="C58" s="153"/>
      <c r="D58" s="153"/>
      <c r="E58" s="153"/>
      <c r="F58" s="153"/>
      <c r="G58" s="153"/>
    </row>
    <row r="59" spans="1:8" s="138" customFormat="1" ht="19.5" thickBot="1" x14ac:dyDescent="0.35">
      <c r="A59" s="149" t="s">
        <v>83</v>
      </c>
    </row>
    <row r="60" spans="1:8" s="138" customFormat="1" ht="15.75" customHeight="1" thickBot="1" x14ac:dyDescent="0.3">
      <c r="A60" s="177" t="s">
        <v>82</v>
      </c>
      <c r="B60" s="183" t="s">
        <v>7</v>
      </c>
      <c r="C60" s="184"/>
      <c r="D60" s="185"/>
      <c r="E60" s="183" t="s">
        <v>28</v>
      </c>
      <c r="F60" s="184"/>
      <c r="G60" s="185"/>
    </row>
    <row r="61" spans="1:8" s="138" customFormat="1" ht="30" x14ac:dyDescent="0.25">
      <c r="A61" s="199"/>
      <c r="B61" s="164" t="s">
        <v>29</v>
      </c>
      <c r="C61" s="164" t="s">
        <v>30</v>
      </c>
      <c r="D61" s="164" t="s">
        <v>31</v>
      </c>
      <c r="E61" s="127" t="s">
        <v>32</v>
      </c>
      <c r="F61" s="164" t="s">
        <v>33</v>
      </c>
      <c r="G61" s="164" t="s">
        <v>34</v>
      </c>
    </row>
    <row r="62" spans="1:8" s="138" customFormat="1" x14ac:dyDescent="0.25">
      <c r="A62" s="203" t="s">
        <v>75</v>
      </c>
      <c r="B62" s="206">
        <v>13292</v>
      </c>
      <c r="C62" s="207">
        <v>7</v>
      </c>
      <c r="D62" s="206">
        <v>1898.8571428571429</v>
      </c>
      <c r="E62" s="206">
        <v>11904</v>
      </c>
      <c r="F62" s="207">
        <v>6</v>
      </c>
      <c r="G62" s="206">
        <v>1984</v>
      </c>
    </row>
    <row r="63" spans="1:8" s="138" customFormat="1" x14ac:dyDescent="0.25">
      <c r="A63" s="203" t="s">
        <v>120</v>
      </c>
      <c r="B63" s="206">
        <v>1816</v>
      </c>
      <c r="C63" s="207">
        <v>1</v>
      </c>
      <c r="D63" s="206">
        <v>1816</v>
      </c>
      <c r="E63" s="206">
        <v>1816</v>
      </c>
      <c r="F63" s="207">
        <v>1</v>
      </c>
      <c r="G63" s="206">
        <v>1816</v>
      </c>
    </row>
    <row r="64" spans="1:8" s="138" customFormat="1" x14ac:dyDescent="0.25">
      <c r="A64" s="203" t="s">
        <v>123</v>
      </c>
      <c r="B64" s="206">
        <v>1350</v>
      </c>
      <c r="C64" s="207">
        <v>1</v>
      </c>
      <c r="D64" s="206">
        <v>1350</v>
      </c>
      <c r="E64" s="206">
        <v>1350</v>
      </c>
      <c r="F64" s="207">
        <v>1</v>
      </c>
      <c r="G64" s="206">
        <v>1350</v>
      </c>
    </row>
    <row r="65" spans="1:7" s="138" customFormat="1" x14ac:dyDescent="0.25">
      <c r="A65" s="203" t="s">
        <v>77</v>
      </c>
      <c r="B65" s="206">
        <v>5473</v>
      </c>
      <c r="C65" s="207">
        <v>4</v>
      </c>
      <c r="D65" s="206">
        <v>1368.25</v>
      </c>
      <c r="E65" s="206">
        <v>5473</v>
      </c>
      <c r="F65" s="207">
        <v>4</v>
      </c>
      <c r="G65" s="206">
        <v>1368.25</v>
      </c>
    </row>
    <row r="66" spans="1:7" s="138" customFormat="1" ht="15" customHeight="1" x14ac:dyDescent="0.25">
      <c r="A66" s="203" t="s">
        <v>81</v>
      </c>
      <c r="B66" s="206">
        <v>104707</v>
      </c>
      <c r="C66" s="207">
        <v>52</v>
      </c>
      <c r="D66" s="206">
        <v>2013.5961538461538</v>
      </c>
      <c r="E66" s="206">
        <v>91188</v>
      </c>
      <c r="F66" s="207">
        <v>47</v>
      </c>
      <c r="G66" s="206">
        <v>1940.1702127659576</v>
      </c>
    </row>
    <row r="67" spans="1:7" s="138" customFormat="1" x14ac:dyDescent="0.25">
      <c r="A67" s="203" t="s">
        <v>80</v>
      </c>
      <c r="B67" s="206">
        <v>133087</v>
      </c>
      <c r="C67" s="207">
        <v>52</v>
      </c>
      <c r="D67" s="206">
        <v>2559.3653846153848</v>
      </c>
      <c r="E67" s="206">
        <v>130808</v>
      </c>
      <c r="F67" s="207">
        <v>50</v>
      </c>
      <c r="G67" s="206">
        <v>2616.16</v>
      </c>
    </row>
    <row r="68" spans="1:7" s="138" customFormat="1" x14ac:dyDescent="0.25">
      <c r="A68" s="203" t="s">
        <v>78</v>
      </c>
      <c r="B68" s="206">
        <v>10829</v>
      </c>
      <c r="C68" s="207">
        <v>8</v>
      </c>
      <c r="D68" s="206">
        <v>1353.625</v>
      </c>
      <c r="E68" s="206">
        <v>9828</v>
      </c>
      <c r="F68" s="207">
        <v>7</v>
      </c>
      <c r="G68" s="206">
        <v>1404</v>
      </c>
    </row>
    <row r="69" spans="1:7" s="138" customFormat="1" x14ac:dyDescent="0.25">
      <c r="A69" s="203" t="s">
        <v>79</v>
      </c>
      <c r="B69" s="206">
        <v>1800</v>
      </c>
      <c r="C69" s="207">
        <v>1</v>
      </c>
      <c r="D69" s="206">
        <v>1800</v>
      </c>
      <c r="E69" s="206">
        <v>1800</v>
      </c>
      <c r="F69" s="207">
        <v>1</v>
      </c>
      <c r="G69" s="206">
        <v>1800</v>
      </c>
    </row>
    <row r="70" spans="1:7" s="138" customFormat="1" x14ac:dyDescent="0.25">
      <c r="A70" s="203" t="s">
        <v>74</v>
      </c>
      <c r="B70" s="206">
        <v>1200</v>
      </c>
      <c r="C70" s="207">
        <v>1</v>
      </c>
      <c r="D70" s="206">
        <v>1200</v>
      </c>
      <c r="E70" s="206">
        <v>1200</v>
      </c>
      <c r="F70" s="207">
        <v>1</v>
      </c>
      <c r="G70" s="206">
        <v>1200</v>
      </c>
    </row>
    <row r="71" spans="1:7" s="138" customFormat="1" x14ac:dyDescent="0.25">
      <c r="A71" s="204" t="s">
        <v>58</v>
      </c>
      <c r="B71" s="205">
        <f>SUM(B62:B70)</f>
        <v>273554</v>
      </c>
      <c r="C71" s="205">
        <f t="shared" ref="C71:G71" si="1">SUM(C62:C70)</f>
        <v>127</v>
      </c>
      <c r="D71" s="205">
        <f t="shared" si="1"/>
        <v>15359.693681318682</v>
      </c>
      <c r="E71" s="205">
        <f t="shared" si="1"/>
        <v>255367</v>
      </c>
      <c r="F71" s="205">
        <f t="shared" si="1"/>
        <v>118</v>
      </c>
      <c r="G71" s="205">
        <f t="shared" si="1"/>
        <v>15478.580212765957</v>
      </c>
    </row>
    <row r="72" spans="1:7" s="138" customFormat="1" x14ac:dyDescent="0.25">
      <c r="A72" s="147"/>
    </row>
    <row r="73" spans="1:7" s="138" customFormat="1" x14ac:dyDescent="0.25">
      <c r="A73" s="147"/>
    </row>
    <row r="74" spans="1:7" s="138" customFormat="1" x14ac:dyDescent="0.25">
      <c r="A74" s="147"/>
    </row>
    <row r="75" spans="1:7" s="138" customFormat="1" x14ac:dyDescent="0.25">
      <c r="A75" s="147"/>
    </row>
    <row r="76" spans="1:7" s="138" customFormat="1" x14ac:dyDescent="0.25">
      <c r="A76" s="147"/>
    </row>
    <row r="77" spans="1:7" s="138" customFormat="1" x14ac:dyDescent="0.25">
      <c r="A77" s="147"/>
    </row>
    <row r="78" spans="1:7" s="138" customFormat="1" x14ac:dyDescent="0.25">
      <c r="A78" s="147"/>
    </row>
    <row r="79" spans="1:7" s="138" customFormat="1" x14ac:dyDescent="0.25">
      <c r="A79" s="147"/>
    </row>
    <row r="80" spans="1:7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</sheetData>
  <protectedRanges>
    <protectedRange sqref="B4" name="Bereich1"/>
  </protectedRanges>
  <mergeCells count="18">
    <mergeCell ref="A60:A61"/>
    <mergeCell ref="B60:D60"/>
    <mergeCell ref="E60:G60"/>
    <mergeCell ref="A28:A29"/>
    <mergeCell ref="B28:D28"/>
    <mergeCell ref="E28:G28"/>
    <mergeCell ref="A39:A40"/>
    <mergeCell ref="B39:D39"/>
    <mergeCell ref="E39:G39"/>
    <mergeCell ref="A1:F1"/>
    <mergeCell ref="A12:A13"/>
    <mergeCell ref="B12:B13"/>
    <mergeCell ref="C12:E12"/>
    <mergeCell ref="F12:H12"/>
    <mergeCell ref="A17:A18"/>
    <mergeCell ref="B17:B18"/>
    <mergeCell ref="C17:E17"/>
    <mergeCell ref="F17:G17"/>
  </mergeCells>
  <dataValidations count="1">
    <dataValidation showInputMessage="1" showErrorMessage="1" sqref="B4" xr:uid="{ABF3329C-F626-4B30-A2C8-72048362F5E1}"/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9D12-D292-4C20-8776-74BF6678619D}">
  <sheetPr>
    <tabColor rgb="FFFF0000"/>
  </sheetPr>
  <dimension ref="A1:AV129"/>
  <sheetViews>
    <sheetView workbookViewId="0">
      <selection activeCell="B57" sqref="B57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86" t="s">
        <v>0</v>
      </c>
      <c r="B1" s="186"/>
      <c r="C1" s="186"/>
      <c r="D1" s="186"/>
      <c r="E1" s="186"/>
      <c r="F1" s="186"/>
      <c r="H1" s="139" t="s">
        <v>124</v>
      </c>
      <c r="J1" s="140"/>
    </row>
    <row r="2" spans="1:10" s="138" customFormat="1" ht="15" customHeight="1" x14ac:dyDescent="0.35">
      <c r="A2" s="141" t="s">
        <v>63</v>
      </c>
      <c r="B2" s="142"/>
      <c r="C2" s="142"/>
      <c r="D2" s="142"/>
      <c r="E2" s="142"/>
      <c r="F2" s="142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45689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151">
        <v>315405</v>
      </c>
      <c r="B9" s="152">
        <v>10.4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89" t="s">
        <v>10</v>
      </c>
      <c r="D12" s="190"/>
      <c r="E12" s="191"/>
      <c r="F12" s="189" t="s">
        <v>11</v>
      </c>
      <c r="G12" s="190"/>
      <c r="H12" s="191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368835</v>
      </c>
      <c r="B14" s="96">
        <v>169</v>
      </c>
      <c r="C14" s="152">
        <v>1001</v>
      </c>
      <c r="D14" s="151">
        <v>12057</v>
      </c>
      <c r="E14" s="151">
        <v>2195</v>
      </c>
      <c r="F14" s="97">
        <v>7.9</v>
      </c>
      <c r="G14" s="97">
        <v>10.38</v>
      </c>
      <c r="H14" s="97">
        <v>9.18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87" t="s">
        <v>17</v>
      </c>
      <c r="B17" s="187" t="s">
        <v>18</v>
      </c>
      <c r="C17" s="189" t="s">
        <v>19</v>
      </c>
      <c r="D17" s="190"/>
      <c r="E17" s="191"/>
      <c r="F17" s="183" t="s">
        <v>20</v>
      </c>
      <c r="G17" s="185"/>
      <c r="H17" s="36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137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316964</v>
      </c>
      <c r="B19" s="96">
        <v>143</v>
      </c>
      <c r="C19" s="96">
        <v>1001</v>
      </c>
      <c r="D19" s="96">
        <v>12057</v>
      </c>
      <c r="E19" s="96">
        <v>2217</v>
      </c>
      <c r="F19" s="97">
        <v>7.9</v>
      </c>
      <c r="G19" s="97">
        <v>9.69</v>
      </c>
      <c r="H19" s="97">
        <v>9.1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28392</v>
      </c>
      <c r="B23" s="152">
        <v>17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77" t="s">
        <v>27</v>
      </c>
      <c r="B28" s="183" t="s">
        <v>7</v>
      </c>
      <c r="C28" s="184"/>
      <c r="D28" s="185"/>
      <c r="E28" s="183" t="s">
        <v>28</v>
      </c>
      <c r="F28" s="184"/>
      <c r="G28" s="185"/>
      <c r="H28" s="138"/>
    </row>
    <row r="29" spans="1:8" ht="30.75" customHeight="1" thickBot="1" x14ac:dyDescent="0.3">
      <c r="A29" s="182"/>
      <c r="B29" s="126" t="s">
        <v>29</v>
      </c>
      <c r="C29" s="126" t="s">
        <v>30</v>
      </c>
      <c r="D29" s="126" t="s">
        <v>31</v>
      </c>
      <c r="E29" s="127" t="s">
        <v>32</v>
      </c>
      <c r="F29" s="126" t="s">
        <v>33</v>
      </c>
      <c r="G29" s="126" t="s">
        <v>34</v>
      </c>
      <c r="H29" s="138"/>
    </row>
    <row r="30" spans="1:8" x14ac:dyDescent="0.25">
      <c r="A30" s="130" t="s">
        <v>73</v>
      </c>
      <c r="B30" s="131">
        <v>151665</v>
      </c>
      <c r="C30" s="131">
        <v>106</v>
      </c>
      <c r="D30" s="131">
        <v>1430.8018867924529</v>
      </c>
      <c r="E30" s="131">
        <v>125138</v>
      </c>
      <c r="F30" s="131">
        <v>88</v>
      </c>
      <c r="G30" s="132">
        <v>1422.0227272727273</v>
      </c>
      <c r="H30" s="138"/>
    </row>
    <row r="31" spans="1:8" x14ac:dyDescent="0.25">
      <c r="A31" s="130" t="s">
        <v>37</v>
      </c>
      <c r="B31" s="131">
        <v>156040</v>
      </c>
      <c r="C31" s="131">
        <v>54</v>
      </c>
      <c r="D31" s="131">
        <v>2889.6296296296296</v>
      </c>
      <c r="E31" s="131">
        <v>143438</v>
      </c>
      <c r="F31" s="131">
        <v>49</v>
      </c>
      <c r="G31" s="132">
        <v>2927.3061224489797</v>
      </c>
      <c r="H31" s="138"/>
    </row>
    <row r="32" spans="1:8" x14ac:dyDescent="0.25">
      <c r="A32" s="130" t="s">
        <v>38</v>
      </c>
      <c r="B32" s="131">
        <v>39068</v>
      </c>
      <c r="C32" s="131">
        <v>6</v>
      </c>
      <c r="D32" s="131">
        <v>6511.333333333333</v>
      </c>
      <c r="E32" s="131">
        <v>26326</v>
      </c>
      <c r="F32" s="131">
        <v>4</v>
      </c>
      <c r="G32" s="132">
        <v>6581.5</v>
      </c>
      <c r="H32" s="138"/>
    </row>
    <row r="33" spans="1:8" x14ac:dyDescent="0.25">
      <c r="A33" s="161" t="s">
        <v>39</v>
      </c>
      <c r="B33" s="162">
        <v>22062</v>
      </c>
      <c r="C33" s="162">
        <v>2</v>
      </c>
      <c r="D33" s="162">
        <v>11031</v>
      </c>
      <c r="E33" s="162">
        <v>22062</v>
      </c>
      <c r="F33" s="162">
        <v>2</v>
      </c>
      <c r="G33" s="162">
        <v>11031</v>
      </c>
      <c r="H33" s="138"/>
    </row>
    <row r="34" spans="1:8" x14ac:dyDescent="0.25">
      <c r="A34" s="161" t="s">
        <v>61</v>
      </c>
      <c r="B34" s="162"/>
      <c r="C34" s="162">
        <v>1</v>
      </c>
      <c r="D34" s="162"/>
      <c r="E34" s="162"/>
      <c r="F34" s="162">
        <v>0</v>
      </c>
      <c r="G34" s="162">
        <v>0</v>
      </c>
      <c r="H34" s="138"/>
    </row>
    <row r="35" spans="1:8" x14ac:dyDescent="0.25">
      <c r="A35" s="133" t="s">
        <v>58</v>
      </c>
      <c r="B35" s="134">
        <f>SUM(B30:B34)</f>
        <v>368835</v>
      </c>
      <c r="C35" s="134">
        <f t="shared" ref="C35:F35" si="0">SUM(C30:C34)</f>
        <v>169</v>
      </c>
      <c r="D35" s="134"/>
      <c r="E35" s="134">
        <f t="shared" si="0"/>
        <v>316964</v>
      </c>
      <c r="F35" s="134">
        <f t="shared" si="0"/>
        <v>143</v>
      </c>
      <c r="G35" s="134"/>
      <c r="H35" s="138"/>
    </row>
    <row r="36" spans="1:8" s="138" customFormat="1" x14ac:dyDescent="0.25">
      <c r="B36" s="153"/>
      <c r="C36" s="153"/>
      <c r="D36" s="153"/>
      <c r="E36" s="153"/>
      <c r="F36" s="153"/>
      <c r="G36" s="153"/>
    </row>
    <row r="37" spans="1:8" s="138" customFormat="1" x14ac:dyDescent="0.25">
      <c r="A37" s="147"/>
    </row>
    <row r="38" spans="1:8" s="138" customFormat="1" ht="15.75" customHeight="1" thickBot="1" x14ac:dyDescent="0.35">
      <c r="A38" s="149" t="s">
        <v>40</v>
      </c>
    </row>
    <row r="39" spans="1:8" ht="15.75" customHeight="1" thickBot="1" x14ac:dyDescent="0.3">
      <c r="A39" s="177" t="s">
        <v>41</v>
      </c>
      <c r="B39" s="183" t="s">
        <v>7</v>
      </c>
      <c r="C39" s="184"/>
      <c r="D39" s="185"/>
      <c r="E39" s="183" t="s">
        <v>28</v>
      </c>
      <c r="F39" s="184"/>
      <c r="G39" s="185"/>
      <c r="H39" s="138"/>
    </row>
    <row r="40" spans="1:8" ht="30.75" thickBot="1" x14ac:dyDescent="0.3">
      <c r="A40" s="182"/>
      <c r="B40" s="126" t="s">
        <v>29</v>
      </c>
      <c r="C40" s="126" t="s">
        <v>30</v>
      </c>
      <c r="D40" s="126" t="s">
        <v>31</v>
      </c>
      <c r="E40" s="127" t="s">
        <v>32</v>
      </c>
      <c r="F40" s="126" t="s">
        <v>33</v>
      </c>
      <c r="G40" s="126" t="s">
        <v>34</v>
      </c>
      <c r="H40" s="138"/>
    </row>
    <row r="41" spans="1:8" x14ac:dyDescent="0.25">
      <c r="A41" s="52" t="s">
        <v>42</v>
      </c>
      <c r="B41" s="128">
        <v>26290</v>
      </c>
      <c r="C41" s="128">
        <v>13</v>
      </c>
      <c r="D41" s="128">
        <v>2022.3076923076924</v>
      </c>
      <c r="E41" s="128">
        <v>24753</v>
      </c>
      <c r="F41" s="128">
        <v>12</v>
      </c>
      <c r="G41" s="129">
        <v>2062.75</v>
      </c>
      <c r="H41" s="138"/>
    </row>
    <row r="42" spans="1:8" x14ac:dyDescent="0.25">
      <c r="A42" s="130" t="s">
        <v>43</v>
      </c>
      <c r="B42" s="131">
        <v>36644</v>
      </c>
      <c r="C42" s="131">
        <v>20</v>
      </c>
      <c r="D42" s="131">
        <v>1832.2</v>
      </c>
      <c r="E42" s="131">
        <v>32795</v>
      </c>
      <c r="F42" s="131">
        <v>18</v>
      </c>
      <c r="G42" s="132">
        <v>1821.9444444444443</v>
      </c>
      <c r="H42" s="160"/>
    </row>
    <row r="43" spans="1:8" x14ac:dyDescent="0.25">
      <c r="A43" s="130" t="s">
        <v>59</v>
      </c>
      <c r="B43" s="131">
        <v>4806</v>
      </c>
      <c r="C43" s="131">
        <v>2</v>
      </c>
      <c r="D43" s="131">
        <v>2403</v>
      </c>
      <c r="E43" s="131">
        <v>2806</v>
      </c>
      <c r="F43" s="131">
        <v>1</v>
      </c>
      <c r="G43" s="132">
        <v>2806</v>
      </c>
      <c r="H43" s="160"/>
    </row>
    <row r="44" spans="1:8" x14ac:dyDescent="0.25">
      <c r="A44" s="130" t="s">
        <v>44</v>
      </c>
      <c r="B44" s="131">
        <v>29005</v>
      </c>
      <c r="C44" s="131">
        <v>17</v>
      </c>
      <c r="D44" s="131">
        <v>1706.1764705882354</v>
      </c>
      <c r="E44" s="131">
        <v>26629</v>
      </c>
      <c r="F44" s="131">
        <v>16</v>
      </c>
      <c r="G44" s="132">
        <v>1664.3125</v>
      </c>
      <c r="H44" s="160"/>
    </row>
    <row r="45" spans="1:8" x14ac:dyDescent="0.25">
      <c r="A45" s="130" t="s">
        <v>46</v>
      </c>
      <c r="B45" s="131">
        <v>1400</v>
      </c>
      <c r="C45" s="131">
        <v>1</v>
      </c>
      <c r="D45" s="131">
        <v>1400</v>
      </c>
      <c r="E45" s="131">
        <v>1400</v>
      </c>
      <c r="F45" s="131">
        <v>1</v>
      </c>
      <c r="G45" s="132">
        <v>1400</v>
      </c>
      <c r="H45" s="160"/>
    </row>
    <row r="46" spans="1:8" x14ac:dyDescent="0.25">
      <c r="A46" s="130" t="s">
        <v>47</v>
      </c>
      <c r="B46" s="131">
        <v>21218</v>
      </c>
      <c r="C46" s="131">
        <v>5</v>
      </c>
      <c r="D46" s="131">
        <v>4243.6000000000004</v>
      </c>
      <c r="E46" s="131">
        <v>19345</v>
      </c>
      <c r="F46" s="131">
        <v>4</v>
      </c>
      <c r="G46" s="132">
        <v>4836.25</v>
      </c>
      <c r="H46" s="160"/>
    </row>
    <row r="47" spans="1:8" x14ac:dyDescent="0.25">
      <c r="A47" s="130" t="s">
        <v>48</v>
      </c>
      <c r="B47" s="131">
        <v>10551</v>
      </c>
      <c r="C47" s="131">
        <v>6</v>
      </c>
      <c r="D47" s="131">
        <v>1758.5</v>
      </c>
      <c r="E47" s="131">
        <v>10551</v>
      </c>
      <c r="F47" s="131">
        <v>6</v>
      </c>
      <c r="G47" s="132">
        <v>1758.5</v>
      </c>
      <c r="H47" s="160"/>
    </row>
    <row r="48" spans="1:8" x14ac:dyDescent="0.25">
      <c r="A48" s="130" t="s">
        <v>49</v>
      </c>
      <c r="B48" s="131">
        <v>58849</v>
      </c>
      <c r="C48" s="131">
        <v>23</v>
      </c>
      <c r="D48" s="131">
        <v>2558.6521739130435</v>
      </c>
      <c r="E48" s="131">
        <v>48648</v>
      </c>
      <c r="F48" s="131">
        <v>20</v>
      </c>
      <c r="G48" s="132">
        <v>2432.4</v>
      </c>
      <c r="H48" s="160"/>
    </row>
    <row r="49" spans="1:8" x14ac:dyDescent="0.25">
      <c r="A49" s="130" t="s">
        <v>50</v>
      </c>
      <c r="B49" s="131">
        <v>87592</v>
      </c>
      <c r="C49" s="131">
        <v>36</v>
      </c>
      <c r="D49" s="131">
        <v>2502.6285714285714</v>
      </c>
      <c r="E49" s="131">
        <v>77603</v>
      </c>
      <c r="F49" s="131">
        <v>29</v>
      </c>
      <c r="G49" s="132">
        <v>2675.9655172413795</v>
      </c>
      <c r="H49" s="160"/>
    </row>
    <row r="50" spans="1:8" x14ac:dyDescent="0.25">
      <c r="A50" s="130" t="s">
        <v>51</v>
      </c>
      <c r="B50" s="131">
        <v>12937</v>
      </c>
      <c r="C50" s="131">
        <v>6</v>
      </c>
      <c r="D50" s="131">
        <v>2156.1666666666665</v>
      </c>
      <c r="E50" s="131">
        <v>12937</v>
      </c>
      <c r="F50" s="131">
        <v>6</v>
      </c>
      <c r="G50" s="132">
        <v>2156.1666666666665</v>
      </c>
      <c r="H50" s="160"/>
    </row>
    <row r="51" spans="1:8" x14ac:dyDescent="0.25">
      <c r="A51" s="130" t="s">
        <v>60</v>
      </c>
      <c r="B51" s="131">
        <v>1001</v>
      </c>
      <c r="C51" s="131">
        <v>1</v>
      </c>
      <c r="D51" s="131">
        <v>1001</v>
      </c>
      <c r="E51" s="131">
        <v>0</v>
      </c>
      <c r="F51" s="131">
        <v>0</v>
      </c>
      <c r="G51" s="132">
        <v>0</v>
      </c>
      <c r="H51" s="160"/>
    </row>
    <row r="52" spans="1:8" x14ac:dyDescent="0.25">
      <c r="A52" s="130" t="s">
        <v>52</v>
      </c>
      <c r="B52" s="131">
        <v>15373</v>
      </c>
      <c r="C52" s="131">
        <v>9</v>
      </c>
      <c r="D52" s="131">
        <v>1708.1111111111111</v>
      </c>
      <c r="E52" s="131">
        <v>9950</v>
      </c>
      <c r="F52" s="131">
        <v>6</v>
      </c>
      <c r="G52" s="132">
        <v>1658.3333333333333</v>
      </c>
      <c r="H52" s="138"/>
    </row>
    <row r="53" spans="1:8" x14ac:dyDescent="0.25">
      <c r="A53" s="130" t="s">
        <v>53</v>
      </c>
      <c r="B53" s="131">
        <v>44167</v>
      </c>
      <c r="C53" s="131">
        <v>19</v>
      </c>
      <c r="D53" s="131">
        <v>2324.5789473684213</v>
      </c>
      <c r="E53" s="131">
        <v>35131</v>
      </c>
      <c r="F53" s="131">
        <v>16</v>
      </c>
      <c r="G53" s="132">
        <v>2195.6875</v>
      </c>
      <c r="H53" s="160"/>
    </row>
    <row r="54" spans="1:8" x14ac:dyDescent="0.25">
      <c r="A54" s="130" t="s">
        <v>54</v>
      </c>
      <c r="B54" s="131">
        <v>2394</v>
      </c>
      <c r="C54" s="131">
        <v>2</v>
      </c>
      <c r="D54" s="131">
        <v>1197</v>
      </c>
      <c r="E54" s="131">
        <v>2394</v>
      </c>
      <c r="F54" s="131">
        <v>2</v>
      </c>
      <c r="G54" s="132">
        <v>1197</v>
      </c>
      <c r="H54" s="160"/>
    </row>
    <row r="55" spans="1:8" x14ac:dyDescent="0.25">
      <c r="A55" s="130" t="s">
        <v>55</v>
      </c>
      <c r="B55" s="131">
        <v>15334</v>
      </c>
      <c r="C55" s="131">
        <v>8</v>
      </c>
      <c r="D55" s="131">
        <v>1916.75</v>
      </c>
      <c r="E55" s="131">
        <v>12022</v>
      </c>
      <c r="F55" s="131">
        <v>6</v>
      </c>
      <c r="G55" s="131">
        <v>2003.6666666666667</v>
      </c>
      <c r="H55" s="160"/>
    </row>
    <row r="56" spans="1:8" x14ac:dyDescent="0.25">
      <c r="A56" s="166" t="s">
        <v>61</v>
      </c>
      <c r="B56" s="167">
        <v>1274</v>
      </c>
      <c r="C56" s="167">
        <v>1</v>
      </c>
      <c r="D56" s="167">
        <v>1274</v>
      </c>
      <c r="E56" s="167">
        <v>0</v>
      </c>
      <c r="F56" s="167">
        <v>0</v>
      </c>
      <c r="G56" s="167">
        <v>0</v>
      </c>
      <c r="H56" s="160"/>
    </row>
    <row r="57" spans="1:8" x14ac:dyDescent="0.25">
      <c r="A57" s="133" t="s">
        <v>58</v>
      </c>
      <c r="B57" s="134">
        <f>SUM(B41:B56)</f>
        <v>368835</v>
      </c>
      <c r="C57" s="134">
        <f t="shared" ref="C57:F57" si="1">SUM(C41:C56)</f>
        <v>169</v>
      </c>
      <c r="D57" s="134"/>
      <c r="E57" s="134">
        <f t="shared" si="1"/>
        <v>316964</v>
      </c>
      <c r="F57" s="134">
        <f t="shared" si="1"/>
        <v>143</v>
      </c>
      <c r="G57" s="134"/>
      <c r="H57" s="160"/>
    </row>
    <row r="58" spans="1:8" s="138" customFormat="1" ht="19.5" customHeight="1" x14ac:dyDescent="0.25"/>
    <row r="59" spans="1:8" s="138" customFormat="1" ht="15" customHeight="1" x14ac:dyDescent="0.25">
      <c r="B59" s="153"/>
      <c r="C59" s="153"/>
      <c r="D59" s="153"/>
      <c r="E59" s="153"/>
      <c r="F59" s="153"/>
      <c r="G59" s="153"/>
    </row>
    <row r="60" spans="1:8" s="138" customFormat="1" ht="19.5" thickBot="1" x14ac:dyDescent="0.35">
      <c r="A60" s="149" t="s">
        <v>83</v>
      </c>
    </row>
    <row r="61" spans="1:8" ht="15.75" customHeight="1" thickBot="1" x14ac:dyDescent="0.3">
      <c r="A61" s="177" t="s">
        <v>82</v>
      </c>
      <c r="B61" s="183" t="s">
        <v>7</v>
      </c>
      <c r="C61" s="184"/>
      <c r="D61" s="185"/>
      <c r="E61" s="183" t="s">
        <v>28</v>
      </c>
      <c r="F61" s="184"/>
      <c r="G61" s="185"/>
      <c r="H61" s="138"/>
    </row>
    <row r="62" spans="1:8" ht="30.75" thickBot="1" x14ac:dyDescent="0.3">
      <c r="A62" s="182"/>
      <c r="B62" s="126" t="s">
        <v>29</v>
      </c>
      <c r="C62" s="126" t="s">
        <v>30</v>
      </c>
      <c r="D62" s="126" t="s">
        <v>31</v>
      </c>
      <c r="E62" s="127" t="s">
        <v>32</v>
      </c>
      <c r="F62" s="126" t="s">
        <v>33</v>
      </c>
      <c r="G62" s="126" t="s">
        <v>34</v>
      </c>
      <c r="H62" s="138"/>
    </row>
    <row r="63" spans="1:8" x14ac:dyDescent="0.25">
      <c r="A63" s="52" t="s">
        <v>125</v>
      </c>
      <c r="B63" s="128">
        <v>1759</v>
      </c>
      <c r="C63" s="128">
        <v>1</v>
      </c>
      <c r="D63" s="128">
        <v>1759</v>
      </c>
      <c r="E63" s="128">
        <v>1759</v>
      </c>
      <c r="F63" s="128">
        <v>1</v>
      </c>
      <c r="G63" s="129">
        <v>1759</v>
      </c>
      <c r="H63" s="138"/>
    </row>
    <row r="64" spans="1:8" x14ac:dyDescent="0.25">
      <c r="A64" s="130" t="s">
        <v>75</v>
      </c>
      <c r="B64" s="131">
        <v>4422</v>
      </c>
      <c r="C64" s="131">
        <v>1</v>
      </c>
      <c r="D64" s="131">
        <v>4422</v>
      </c>
      <c r="E64" s="131">
        <v>4422</v>
      </c>
      <c r="F64" s="131">
        <v>1</v>
      </c>
      <c r="G64" s="132">
        <v>4422</v>
      </c>
      <c r="H64" s="138"/>
    </row>
    <row r="65" spans="1:8" x14ac:dyDescent="0.25">
      <c r="A65" s="130" t="s">
        <v>114</v>
      </c>
      <c r="B65" s="131">
        <v>1299</v>
      </c>
      <c r="C65" s="131">
        <v>1</v>
      </c>
      <c r="D65" s="131">
        <v>1299</v>
      </c>
      <c r="E65" s="131">
        <v>1299</v>
      </c>
      <c r="F65" s="131">
        <v>1</v>
      </c>
      <c r="G65" s="132">
        <v>1299</v>
      </c>
      <c r="H65" s="138"/>
    </row>
    <row r="66" spans="1:8" x14ac:dyDescent="0.25">
      <c r="A66" s="130" t="s">
        <v>77</v>
      </c>
      <c r="B66" s="131">
        <v>6045</v>
      </c>
      <c r="C66" s="131">
        <v>4</v>
      </c>
      <c r="D66" s="131">
        <v>1511.25</v>
      </c>
      <c r="E66" s="131">
        <v>6045</v>
      </c>
      <c r="F66" s="131">
        <v>4</v>
      </c>
      <c r="G66" s="132">
        <v>1511.25</v>
      </c>
      <c r="H66" s="138"/>
    </row>
    <row r="67" spans="1:8" ht="15" customHeight="1" x14ac:dyDescent="0.25">
      <c r="A67" s="130" t="s">
        <v>81</v>
      </c>
      <c r="B67" s="131">
        <v>156904</v>
      </c>
      <c r="C67" s="131">
        <v>71</v>
      </c>
      <c r="D67" s="131">
        <v>2209.9154929577467</v>
      </c>
      <c r="E67" s="131">
        <v>123337</v>
      </c>
      <c r="F67" s="131">
        <v>54</v>
      </c>
      <c r="G67" s="132">
        <v>2284.0185185185187</v>
      </c>
      <c r="H67" s="138"/>
    </row>
    <row r="68" spans="1:8" x14ac:dyDescent="0.25">
      <c r="A68" s="130" t="s">
        <v>80</v>
      </c>
      <c r="B68" s="131">
        <v>173090</v>
      </c>
      <c r="C68" s="131">
        <v>75</v>
      </c>
      <c r="D68" s="131">
        <v>2307.8666666666668</v>
      </c>
      <c r="E68" s="131">
        <v>158212</v>
      </c>
      <c r="F68" s="131">
        <v>69</v>
      </c>
      <c r="G68" s="132">
        <v>2292.927536231884</v>
      </c>
      <c r="H68" s="138"/>
    </row>
    <row r="69" spans="1:8" x14ac:dyDescent="0.25">
      <c r="A69" s="130" t="s">
        <v>113</v>
      </c>
      <c r="B69" s="131">
        <v>1001</v>
      </c>
      <c r="C69" s="131">
        <v>1</v>
      </c>
      <c r="D69" s="131">
        <v>1001</v>
      </c>
      <c r="E69" s="131">
        <v>1001</v>
      </c>
      <c r="F69" s="131">
        <v>1</v>
      </c>
      <c r="G69" s="132">
        <v>1001</v>
      </c>
      <c r="H69" s="138"/>
    </row>
    <row r="70" spans="1:8" x14ac:dyDescent="0.25">
      <c r="A70" s="130" t="s">
        <v>78</v>
      </c>
      <c r="B70" s="131">
        <v>15485</v>
      </c>
      <c r="C70" s="131">
        <v>10</v>
      </c>
      <c r="D70" s="131">
        <v>1720.5555555555557</v>
      </c>
      <c r="E70" s="131">
        <v>12059</v>
      </c>
      <c r="F70" s="131">
        <v>7</v>
      </c>
      <c r="G70" s="132">
        <v>1722.7142857142858</v>
      </c>
      <c r="H70" s="138"/>
    </row>
    <row r="71" spans="1:8" x14ac:dyDescent="0.25">
      <c r="A71" s="130" t="s">
        <v>79</v>
      </c>
      <c r="B71" s="131">
        <v>8830</v>
      </c>
      <c r="C71" s="131">
        <v>5</v>
      </c>
      <c r="D71" s="131">
        <v>1766</v>
      </c>
      <c r="E71" s="131">
        <v>8830</v>
      </c>
      <c r="F71" s="131">
        <v>5</v>
      </c>
      <c r="G71" s="132">
        <v>1766</v>
      </c>
      <c r="H71" s="138"/>
    </row>
    <row r="72" spans="1:8" s="138" customFormat="1" x14ac:dyDescent="0.25">
      <c r="A72" s="133" t="s">
        <v>58</v>
      </c>
      <c r="B72" s="134">
        <f>SUM(B63:B71)</f>
        <v>368835</v>
      </c>
      <c r="C72" s="134">
        <f t="shared" ref="C72:G72" si="2">SUM(C63:C71)</f>
        <v>169</v>
      </c>
      <c r="D72" s="134">
        <f t="shared" si="2"/>
        <v>17996.587715179969</v>
      </c>
      <c r="E72" s="134">
        <f t="shared" si="2"/>
        <v>316964</v>
      </c>
      <c r="F72" s="134">
        <f t="shared" si="2"/>
        <v>143</v>
      </c>
      <c r="G72" s="134">
        <f t="shared" si="2"/>
        <v>18057.910340464688</v>
      </c>
    </row>
    <row r="73" spans="1:8" s="138" customFormat="1" x14ac:dyDescent="0.25">
      <c r="A73" s="147"/>
    </row>
    <row r="74" spans="1:8" s="138" customFormat="1" x14ac:dyDescent="0.25">
      <c r="A74" s="147"/>
    </row>
    <row r="75" spans="1:8" s="138" customFormat="1" x14ac:dyDescent="0.25">
      <c r="A75" s="147"/>
    </row>
    <row r="76" spans="1:8" s="138" customFormat="1" x14ac:dyDescent="0.25">
      <c r="A76" s="147"/>
    </row>
    <row r="77" spans="1:8" s="138" customFormat="1" x14ac:dyDescent="0.25">
      <c r="A77" s="147"/>
    </row>
    <row r="78" spans="1:8" s="138" customFormat="1" x14ac:dyDescent="0.25">
      <c r="A78" s="147"/>
    </row>
    <row r="79" spans="1:8" s="138" customFormat="1" x14ac:dyDescent="0.25">
      <c r="A79" s="147"/>
    </row>
    <row r="80" spans="1:8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  <row r="129" spans="1:1" s="138" customFormat="1" x14ac:dyDescent="0.25">
      <c r="A129" s="147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61:A62"/>
    <mergeCell ref="B61:D61"/>
    <mergeCell ref="E61:G61"/>
    <mergeCell ref="A28:A29"/>
    <mergeCell ref="B28:D28"/>
    <mergeCell ref="E28:G28"/>
    <mergeCell ref="A39:A40"/>
    <mergeCell ref="B39:D39"/>
    <mergeCell ref="E39:G39"/>
  </mergeCells>
  <dataValidations count="1">
    <dataValidation showInputMessage="1" showErrorMessage="1" sqref="B4" xr:uid="{F86422B6-D94B-4594-A48C-1DB672F126F0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C9B48-9DE8-4E3E-B30F-87245EA4EE52}">
  <sheetPr>
    <tabColor rgb="FFFF0000"/>
  </sheetPr>
  <dimension ref="A1:AV130"/>
  <sheetViews>
    <sheetView workbookViewId="0">
      <selection activeCell="E47" sqref="E47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86" t="s">
        <v>0</v>
      </c>
      <c r="B1" s="186"/>
      <c r="C1" s="186"/>
      <c r="D1" s="186"/>
      <c r="E1" s="186"/>
      <c r="F1" s="186"/>
      <c r="H1" s="139" t="s">
        <v>122</v>
      </c>
      <c r="J1" s="140"/>
    </row>
    <row r="2" spans="1:10" s="138" customFormat="1" ht="15" customHeight="1" x14ac:dyDescent="0.35">
      <c r="A2" s="141" t="s">
        <v>63</v>
      </c>
      <c r="B2" s="142"/>
      <c r="C2" s="142"/>
      <c r="D2" s="142"/>
      <c r="E2" s="142"/>
      <c r="F2" s="142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45566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151">
        <v>258058</v>
      </c>
      <c r="B9" s="152">
        <v>10.5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89" t="s">
        <v>10</v>
      </c>
      <c r="D12" s="190"/>
      <c r="E12" s="191"/>
      <c r="F12" s="189" t="s">
        <v>11</v>
      </c>
      <c r="G12" s="190"/>
      <c r="H12" s="191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433698</v>
      </c>
      <c r="B14" s="96">
        <v>209</v>
      </c>
      <c r="C14" s="152">
        <v>1001</v>
      </c>
      <c r="D14" s="151">
        <v>19988</v>
      </c>
      <c r="E14" s="151">
        <v>2075</v>
      </c>
      <c r="F14" s="97">
        <v>7.45</v>
      </c>
      <c r="G14" s="97">
        <v>10.5</v>
      </c>
      <c r="H14" s="97">
        <v>9.41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87" t="s">
        <v>17</v>
      </c>
      <c r="B17" s="187" t="s">
        <v>18</v>
      </c>
      <c r="C17" s="189" t="s">
        <v>19</v>
      </c>
      <c r="D17" s="190"/>
      <c r="E17" s="191"/>
      <c r="F17" s="183" t="s">
        <v>20</v>
      </c>
      <c r="G17" s="185"/>
      <c r="H17" s="36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137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258811</v>
      </c>
      <c r="B19" s="96">
        <v>119</v>
      </c>
      <c r="C19" s="96">
        <v>1001</v>
      </c>
      <c r="D19" s="96">
        <v>19988</v>
      </c>
      <c r="E19" s="96">
        <v>2175</v>
      </c>
      <c r="F19" s="97">
        <v>7.45</v>
      </c>
      <c r="G19" s="97">
        <v>9.69</v>
      </c>
      <c r="H19" s="97">
        <v>9.0399999999999991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34382</v>
      </c>
      <c r="B23" s="152">
        <v>17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77" t="s">
        <v>27</v>
      </c>
      <c r="B28" s="183" t="s">
        <v>7</v>
      </c>
      <c r="C28" s="184"/>
      <c r="D28" s="185"/>
      <c r="E28" s="183" t="s">
        <v>28</v>
      </c>
      <c r="F28" s="184"/>
      <c r="G28" s="185"/>
      <c r="H28" s="138"/>
    </row>
    <row r="29" spans="1:8" ht="30.75" customHeight="1" thickBot="1" x14ac:dyDescent="0.3">
      <c r="A29" s="182"/>
      <c r="B29" s="125" t="s">
        <v>29</v>
      </c>
      <c r="C29" s="125" t="s">
        <v>30</v>
      </c>
      <c r="D29" s="125" t="s">
        <v>31</v>
      </c>
      <c r="E29" s="127" t="s">
        <v>32</v>
      </c>
      <c r="F29" s="125" t="s">
        <v>33</v>
      </c>
      <c r="G29" s="125" t="s">
        <v>34</v>
      </c>
      <c r="H29" s="138"/>
    </row>
    <row r="30" spans="1:8" x14ac:dyDescent="0.25">
      <c r="A30" s="130" t="s">
        <v>73</v>
      </c>
      <c r="B30" s="131">
        <v>197675</v>
      </c>
      <c r="C30" s="131">
        <v>141</v>
      </c>
      <c r="D30" s="131">
        <v>1402</v>
      </c>
      <c r="E30" s="131">
        <v>112268</v>
      </c>
      <c r="F30" s="131">
        <v>80</v>
      </c>
      <c r="G30" s="132">
        <v>1403</v>
      </c>
      <c r="H30" s="138"/>
    </row>
    <row r="31" spans="1:8" x14ac:dyDescent="0.25">
      <c r="A31" s="130" t="s">
        <v>37</v>
      </c>
      <c r="B31" s="131">
        <v>171958</v>
      </c>
      <c r="C31" s="131">
        <v>61</v>
      </c>
      <c r="D31" s="131">
        <v>2819</v>
      </c>
      <c r="E31" s="131">
        <v>100321</v>
      </c>
      <c r="F31" s="131">
        <v>35</v>
      </c>
      <c r="G31" s="132">
        <v>2866</v>
      </c>
      <c r="H31" s="138"/>
    </row>
    <row r="32" spans="1:8" x14ac:dyDescent="0.25">
      <c r="A32" s="130" t="s">
        <v>38</v>
      </c>
      <c r="B32" s="131">
        <v>32877</v>
      </c>
      <c r="C32" s="131">
        <v>5</v>
      </c>
      <c r="D32" s="131">
        <v>6575</v>
      </c>
      <c r="E32" s="131">
        <v>15034</v>
      </c>
      <c r="F32" s="131">
        <v>2</v>
      </c>
      <c r="G32" s="132">
        <v>7517</v>
      </c>
      <c r="H32" s="138"/>
    </row>
    <row r="33" spans="1:8" x14ac:dyDescent="0.25">
      <c r="A33" s="161" t="s">
        <v>39</v>
      </c>
      <c r="B33" s="162">
        <v>31188</v>
      </c>
      <c r="C33" s="162">
        <v>2</v>
      </c>
      <c r="D33" s="162">
        <v>15594</v>
      </c>
      <c r="E33" s="162">
        <v>31188</v>
      </c>
      <c r="F33" s="162">
        <v>2</v>
      </c>
      <c r="G33" s="162">
        <v>15594</v>
      </c>
      <c r="H33" s="138"/>
    </row>
    <row r="34" spans="1:8" x14ac:dyDescent="0.25">
      <c r="A34" s="133" t="s">
        <v>58</v>
      </c>
      <c r="B34" s="134">
        <f>SUBTOTAL(109,'01.10.2024'!$B$30:$B$33)</f>
        <v>433698</v>
      </c>
      <c r="C34" s="134">
        <f>SUBTOTAL(109,'01.10.2024'!$C$30:$C$33)</f>
        <v>209</v>
      </c>
      <c r="D34" s="135"/>
      <c r="E34" s="134">
        <f>SUBTOTAL(109,'01.10.2024'!$E$30:$E$33)</f>
        <v>258811</v>
      </c>
      <c r="F34" s="134">
        <f>SUBTOTAL(109,'01.10.2024'!$F$30:$F$33)</f>
        <v>119</v>
      </c>
      <c r="G34" s="136"/>
      <c r="H34" s="138"/>
    </row>
    <row r="35" spans="1:8" s="138" customFormat="1" x14ac:dyDescent="0.25">
      <c r="B35" s="153"/>
      <c r="C35" s="153"/>
      <c r="D35" s="153"/>
      <c r="E35" s="153"/>
      <c r="F35" s="153"/>
      <c r="G35" s="153"/>
    </row>
    <row r="36" spans="1:8" s="138" customFormat="1" x14ac:dyDescent="0.25">
      <c r="A36" s="147"/>
    </row>
    <row r="37" spans="1:8" s="138" customFormat="1" ht="15.75" customHeight="1" thickBot="1" x14ac:dyDescent="0.35">
      <c r="A37" s="149" t="s">
        <v>40</v>
      </c>
    </row>
    <row r="38" spans="1:8" ht="15.75" customHeight="1" thickBot="1" x14ac:dyDescent="0.3">
      <c r="A38" s="177" t="s">
        <v>41</v>
      </c>
      <c r="B38" s="183" t="s">
        <v>7</v>
      </c>
      <c r="C38" s="184"/>
      <c r="D38" s="185"/>
      <c r="E38" s="183" t="s">
        <v>28</v>
      </c>
      <c r="F38" s="184"/>
      <c r="G38" s="185"/>
      <c r="H38" s="138"/>
    </row>
    <row r="39" spans="1:8" ht="30.75" thickBot="1" x14ac:dyDescent="0.3">
      <c r="A39" s="182"/>
      <c r="B39" s="125" t="s">
        <v>29</v>
      </c>
      <c r="C39" s="125" t="s">
        <v>30</v>
      </c>
      <c r="D39" s="125" t="s">
        <v>31</v>
      </c>
      <c r="E39" s="127" t="s">
        <v>32</v>
      </c>
      <c r="F39" s="125" t="s">
        <v>33</v>
      </c>
      <c r="G39" s="125" t="s">
        <v>34</v>
      </c>
      <c r="H39" s="138"/>
    </row>
    <row r="40" spans="1:8" x14ac:dyDescent="0.25">
      <c r="A40" s="52" t="s">
        <v>42</v>
      </c>
      <c r="B40" s="128">
        <v>32791</v>
      </c>
      <c r="C40" s="128">
        <v>15</v>
      </c>
      <c r="D40" s="128">
        <v>2186.0700000000002</v>
      </c>
      <c r="E40" s="128">
        <v>23983</v>
      </c>
      <c r="F40" s="128">
        <v>9</v>
      </c>
      <c r="G40" s="129">
        <v>2664.78</v>
      </c>
      <c r="H40" s="138"/>
    </row>
    <row r="41" spans="1:8" x14ac:dyDescent="0.25">
      <c r="A41" s="130" t="s">
        <v>43</v>
      </c>
      <c r="B41" s="131">
        <v>76348</v>
      </c>
      <c r="C41" s="131">
        <v>37</v>
      </c>
      <c r="D41" s="131">
        <v>2063.46</v>
      </c>
      <c r="E41" s="131">
        <v>47863</v>
      </c>
      <c r="F41" s="131">
        <v>21</v>
      </c>
      <c r="G41" s="132">
        <v>2279.19</v>
      </c>
      <c r="H41" s="160"/>
    </row>
    <row r="42" spans="1:8" x14ac:dyDescent="0.25">
      <c r="A42" s="130" t="s">
        <v>59</v>
      </c>
      <c r="B42" s="131">
        <v>4806</v>
      </c>
      <c r="C42" s="131">
        <v>2</v>
      </c>
      <c r="D42" s="131">
        <v>2403</v>
      </c>
      <c r="E42" s="131">
        <v>0</v>
      </c>
      <c r="F42" s="131">
        <v>0</v>
      </c>
      <c r="G42" s="132">
        <v>0</v>
      </c>
      <c r="H42" s="160"/>
    </row>
    <row r="43" spans="1:8" x14ac:dyDescent="0.25">
      <c r="A43" s="130" t="s">
        <v>44</v>
      </c>
      <c r="B43" s="131">
        <v>28831</v>
      </c>
      <c r="C43" s="131">
        <v>16</v>
      </c>
      <c r="D43" s="131">
        <v>1801.94</v>
      </c>
      <c r="E43" s="131">
        <v>16079</v>
      </c>
      <c r="F43" s="131">
        <v>8</v>
      </c>
      <c r="G43" s="132">
        <v>2009.88</v>
      </c>
      <c r="H43" s="160"/>
    </row>
    <row r="44" spans="1:8" x14ac:dyDescent="0.25">
      <c r="A44" s="130" t="s">
        <v>45</v>
      </c>
      <c r="B44" s="131">
        <v>3115</v>
      </c>
      <c r="C44" s="131">
        <v>1</v>
      </c>
      <c r="D44" s="131">
        <v>3115</v>
      </c>
      <c r="E44" s="131">
        <v>3115</v>
      </c>
      <c r="F44" s="131">
        <v>1</v>
      </c>
      <c r="G44" s="132">
        <v>3115</v>
      </c>
      <c r="H44" s="160"/>
    </row>
    <row r="45" spans="1:8" x14ac:dyDescent="0.25">
      <c r="A45" s="130" t="s">
        <v>46</v>
      </c>
      <c r="B45" s="131">
        <v>3599</v>
      </c>
      <c r="C45" s="131">
        <v>2</v>
      </c>
      <c r="D45" s="131">
        <v>1799.5</v>
      </c>
      <c r="E45" s="131">
        <v>3599</v>
      </c>
      <c r="F45" s="131">
        <v>2</v>
      </c>
      <c r="G45" s="132">
        <v>1799.5</v>
      </c>
      <c r="H45" s="160"/>
    </row>
    <row r="46" spans="1:8" x14ac:dyDescent="0.25">
      <c r="A46" s="130" t="s">
        <v>47</v>
      </c>
      <c r="B46" s="131">
        <v>26763</v>
      </c>
      <c r="C46" s="131">
        <v>12</v>
      </c>
      <c r="D46" s="131">
        <v>2230.25</v>
      </c>
      <c r="E46" s="131">
        <v>20888</v>
      </c>
      <c r="F46" s="131">
        <v>9</v>
      </c>
      <c r="G46" s="132">
        <v>2320.89</v>
      </c>
      <c r="H46" s="160"/>
    </row>
    <row r="47" spans="1:8" x14ac:dyDescent="0.25">
      <c r="A47" s="130" t="s">
        <v>48</v>
      </c>
      <c r="B47" s="131">
        <v>19963</v>
      </c>
      <c r="C47" s="131">
        <v>13</v>
      </c>
      <c r="D47" s="131">
        <v>1535.62</v>
      </c>
      <c r="E47" s="131">
        <v>9809</v>
      </c>
      <c r="F47" s="131">
        <v>7</v>
      </c>
      <c r="G47" s="132">
        <v>1401.29</v>
      </c>
      <c r="H47" s="160"/>
    </row>
    <row r="48" spans="1:8" x14ac:dyDescent="0.25">
      <c r="A48" s="130" t="s">
        <v>49</v>
      </c>
      <c r="B48" s="131">
        <v>49032</v>
      </c>
      <c r="C48" s="131">
        <v>24</v>
      </c>
      <c r="D48" s="131">
        <v>2043</v>
      </c>
      <c r="E48" s="131">
        <v>18444</v>
      </c>
      <c r="F48" s="131">
        <v>12</v>
      </c>
      <c r="G48" s="132">
        <v>1537</v>
      </c>
      <c r="H48" s="160"/>
    </row>
    <row r="49" spans="1:8" x14ac:dyDescent="0.25">
      <c r="A49" s="130" t="s">
        <v>50</v>
      </c>
      <c r="B49" s="131">
        <v>87312</v>
      </c>
      <c r="C49" s="131">
        <v>34</v>
      </c>
      <c r="D49" s="131">
        <v>2568</v>
      </c>
      <c r="E49" s="131">
        <v>57727</v>
      </c>
      <c r="F49" s="131">
        <v>21</v>
      </c>
      <c r="G49" s="132">
        <v>2748.9</v>
      </c>
      <c r="H49" s="160"/>
    </row>
    <row r="50" spans="1:8" x14ac:dyDescent="0.25">
      <c r="A50" s="130" t="s">
        <v>51</v>
      </c>
      <c r="B50" s="131">
        <v>12305</v>
      </c>
      <c r="C50" s="131">
        <v>7</v>
      </c>
      <c r="D50" s="131">
        <v>1757.86</v>
      </c>
      <c r="E50" s="131">
        <v>9563</v>
      </c>
      <c r="F50" s="131">
        <v>5</v>
      </c>
      <c r="G50" s="132">
        <v>1912.6</v>
      </c>
      <c r="H50" s="160"/>
    </row>
    <row r="51" spans="1:8" x14ac:dyDescent="0.25">
      <c r="A51" s="130" t="s">
        <v>60</v>
      </c>
      <c r="B51" s="131">
        <v>1419</v>
      </c>
      <c r="C51" s="131">
        <v>1</v>
      </c>
      <c r="D51" s="131">
        <v>1419</v>
      </c>
      <c r="E51" s="131">
        <v>1419</v>
      </c>
      <c r="F51" s="131">
        <v>1</v>
      </c>
      <c r="G51" s="132">
        <v>1419</v>
      </c>
      <c r="H51" s="160"/>
    </row>
    <row r="52" spans="1:8" x14ac:dyDescent="0.25">
      <c r="A52" s="130" t="s">
        <v>52</v>
      </c>
      <c r="B52" s="131">
        <v>22353</v>
      </c>
      <c r="C52" s="131">
        <v>15</v>
      </c>
      <c r="D52" s="131">
        <v>1490.2</v>
      </c>
      <c r="E52" s="131">
        <v>13226</v>
      </c>
      <c r="F52" s="131">
        <v>9</v>
      </c>
      <c r="G52" s="132">
        <v>1469.56</v>
      </c>
      <c r="H52" s="138"/>
    </row>
    <row r="53" spans="1:8" x14ac:dyDescent="0.25">
      <c r="A53" s="130" t="s">
        <v>53</v>
      </c>
      <c r="B53" s="131">
        <v>42680</v>
      </c>
      <c r="C53" s="131">
        <v>17</v>
      </c>
      <c r="D53" s="131">
        <v>2510.59</v>
      </c>
      <c r="E53" s="131">
        <v>18833</v>
      </c>
      <c r="F53" s="131">
        <v>6</v>
      </c>
      <c r="G53" s="132">
        <v>3138.83</v>
      </c>
      <c r="H53" s="160"/>
    </row>
    <row r="54" spans="1:8" x14ac:dyDescent="0.25">
      <c r="A54" s="130" t="s">
        <v>54</v>
      </c>
      <c r="B54" s="131">
        <v>6793</v>
      </c>
      <c r="C54" s="131">
        <v>4</v>
      </c>
      <c r="D54" s="131">
        <v>1698.25</v>
      </c>
      <c r="E54" s="131">
        <v>5505</v>
      </c>
      <c r="F54" s="131">
        <v>3</v>
      </c>
      <c r="G54" s="132">
        <v>1835</v>
      </c>
      <c r="H54" s="160"/>
    </row>
    <row r="55" spans="1:8" x14ac:dyDescent="0.25">
      <c r="A55" s="130" t="s">
        <v>55</v>
      </c>
      <c r="B55" s="131">
        <v>14538</v>
      </c>
      <c r="C55" s="131">
        <v>8</v>
      </c>
      <c r="D55" s="131">
        <v>1817.25</v>
      </c>
      <c r="E55" s="131">
        <v>8758</v>
      </c>
      <c r="F55" s="131">
        <v>5</v>
      </c>
      <c r="G55" s="131">
        <v>1751.6</v>
      </c>
      <c r="H55" s="160"/>
    </row>
    <row r="56" spans="1:8" x14ac:dyDescent="0.25">
      <c r="A56" s="133" t="s">
        <v>58</v>
      </c>
      <c r="B56" s="134">
        <f>SUBTOTAL(109,'01.10.2024'!$B$40:$B$55)</f>
        <v>432648</v>
      </c>
      <c r="C56" s="134">
        <f>SUBTOTAL(109,'01.10.2024'!$C$40:$C$55)</f>
        <v>208</v>
      </c>
      <c r="D56" s="135"/>
      <c r="E56" s="134">
        <f>SUBTOTAL(109,'01.10.2024'!$E$40:$E$55)</f>
        <v>258811</v>
      </c>
      <c r="F56" s="134">
        <f>SUBTOTAL(109,'01.10.2024'!$F$40:$F$55)</f>
        <v>119</v>
      </c>
      <c r="G56" s="136"/>
      <c r="H56" s="160"/>
    </row>
    <row r="57" spans="1:8" s="138" customFormat="1" ht="19.5" customHeight="1" x14ac:dyDescent="0.25"/>
    <row r="58" spans="1:8" s="138" customFormat="1" ht="15" customHeight="1" x14ac:dyDescent="0.25">
      <c r="B58" s="153"/>
      <c r="C58" s="153"/>
      <c r="D58" s="153"/>
      <c r="E58" s="153"/>
      <c r="F58" s="153"/>
      <c r="G58" s="153"/>
    </row>
    <row r="59" spans="1:8" s="138" customFormat="1" ht="19.5" thickBot="1" x14ac:dyDescent="0.35">
      <c r="A59" s="149" t="s">
        <v>83</v>
      </c>
    </row>
    <row r="60" spans="1:8" ht="15.75" customHeight="1" thickBot="1" x14ac:dyDescent="0.3">
      <c r="A60" s="177" t="s">
        <v>82</v>
      </c>
      <c r="B60" s="183" t="s">
        <v>7</v>
      </c>
      <c r="C60" s="184"/>
      <c r="D60" s="185"/>
      <c r="E60" s="183" t="s">
        <v>28</v>
      </c>
      <c r="F60" s="184"/>
      <c r="G60" s="185"/>
      <c r="H60" s="138"/>
    </row>
    <row r="61" spans="1:8" ht="30.75" thickBot="1" x14ac:dyDescent="0.3">
      <c r="A61" s="182"/>
      <c r="B61" s="125" t="s">
        <v>29</v>
      </c>
      <c r="C61" s="125" t="s">
        <v>30</v>
      </c>
      <c r="D61" s="125" t="s">
        <v>31</v>
      </c>
      <c r="E61" s="127" t="s">
        <v>32</v>
      </c>
      <c r="F61" s="125" t="s">
        <v>33</v>
      </c>
      <c r="G61" s="125" t="s">
        <v>34</v>
      </c>
      <c r="H61" s="138"/>
    </row>
    <row r="62" spans="1:8" x14ac:dyDescent="0.25">
      <c r="A62" s="52" t="s">
        <v>75</v>
      </c>
      <c r="B62" s="128">
        <v>19562</v>
      </c>
      <c r="C62" s="128">
        <v>11</v>
      </c>
      <c r="D62" s="128">
        <v>1778.36364</v>
      </c>
      <c r="E62" s="128">
        <v>16748</v>
      </c>
      <c r="F62" s="128">
        <v>10</v>
      </c>
      <c r="G62" s="129">
        <v>1674.8</v>
      </c>
      <c r="H62" s="138"/>
    </row>
    <row r="63" spans="1:8" x14ac:dyDescent="0.25">
      <c r="A63" s="130" t="s">
        <v>120</v>
      </c>
      <c r="B63" s="131">
        <v>8424</v>
      </c>
      <c r="C63" s="131">
        <v>4</v>
      </c>
      <c r="D63" s="131">
        <v>2106</v>
      </c>
      <c r="E63" s="131">
        <v>8424</v>
      </c>
      <c r="F63" s="131">
        <v>4</v>
      </c>
      <c r="G63" s="132">
        <v>2106</v>
      </c>
      <c r="H63" s="138"/>
    </row>
    <row r="64" spans="1:8" x14ac:dyDescent="0.25">
      <c r="A64" s="130" t="s">
        <v>123</v>
      </c>
      <c r="B64" s="131">
        <v>1820</v>
      </c>
      <c r="C64" s="131">
        <v>1</v>
      </c>
      <c r="D64" s="131">
        <v>1820</v>
      </c>
      <c r="E64" s="131">
        <v>1820</v>
      </c>
      <c r="F64" s="131">
        <v>1</v>
      </c>
      <c r="G64" s="132">
        <v>1820</v>
      </c>
      <c r="H64" s="138"/>
    </row>
    <row r="65" spans="1:8" x14ac:dyDescent="0.25">
      <c r="A65" s="130" t="s">
        <v>114</v>
      </c>
      <c r="B65" s="131">
        <v>3295</v>
      </c>
      <c r="C65" s="131">
        <v>2</v>
      </c>
      <c r="D65" s="131">
        <v>1647.5</v>
      </c>
      <c r="E65" s="131">
        <v>3295</v>
      </c>
      <c r="F65" s="131">
        <v>2</v>
      </c>
      <c r="G65" s="132">
        <v>1647.5</v>
      </c>
      <c r="H65" s="138"/>
    </row>
    <row r="66" spans="1:8" ht="15" customHeight="1" x14ac:dyDescent="0.25">
      <c r="A66" s="130" t="s">
        <v>77</v>
      </c>
      <c r="B66" s="131">
        <v>9609</v>
      </c>
      <c r="C66" s="131">
        <v>7</v>
      </c>
      <c r="D66" s="131">
        <v>1372.7142899999999</v>
      </c>
      <c r="E66" s="131">
        <v>5464</v>
      </c>
      <c r="F66" s="131">
        <v>4</v>
      </c>
      <c r="G66" s="132">
        <v>1366</v>
      </c>
      <c r="H66" s="138"/>
    </row>
    <row r="67" spans="1:8" x14ac:dyDescent="0.25">
      <c r="A67" s="130" t="s">
        <v>81</v>
      </c>
      <c r="B67" s="131">
        <v>207186</v>
      </c>
      <c r="C67" s="131">
        <v>95</v>
      </c>
      <c r="D67" s="131">
        <v>2180.90526</v>
      </c>
      <c r="E67" s="131">
        <v>113631</v>
      </c>
      <c r="F67" s="131">
        <v>50</v>
      </c>
      <c r="G67" s="132">
        <v>2272.62</v>
      </c>
      <c r="H67" s="138"/>
    </row>
    <row r="68" spans="1:8" x14ac:dyDescent="0.25">
      <c r="A68" s="130" t="s">
        <v>80</v>
      </c>
      <c r="B68" s="131">
        <v>151772</v>
      </c>
      <c r="C68" s="131">
        <v>69</v>
      </c>
      <c r="D68" s="131">
        <v>2199.5942</v>
      </c>
      <c r="E68" s="131">
        <v>91126</v>
      </c>
      <c r="F68" s="131">
        <v>37</v>
      </c>
      <c r="G68" s="132">
        <v>2462.8648600000001</v>
      </c>
      <c r="H68" s="138"/>
    </row>
    <row r="69" spans="1:8" x14ac:dyDescent="0.25">
      <c r="A69" s="130" t="s">
        <v>113</v>
      </c>
      <c r="B69" s="131">
        <v>1301</v>
      </c>
      <c r="C69" s="131">
        <v>1</v>
      </c>
      <c r="D69" s="131">
        <v>1301</v>
      </c>
      <c r="E69" s="131">
        <v>1301</v>
      </c>
      <c r="F69" s="131">
        <v>1</v>
      </c>
      <c r="G69" s="132">
        <v>1301</v>
      </c>
      <c r="H69" s="138"/>
    </row>
    <row r="70" spans="1:8" x14ac:dyDescent="0.25">
      <c r="A70" s="130" t="s">
        <v>78</v>
      </c>
      <c r="B70" s="131">
        <v>13037</v>
      </c>
      <c r="C70" s="131">
        <v>9</v>
      </c>
      <c r="D70" s="131">
        <v>1448.55556</v>
      </c>
      <c r="E70" s="131">
        <v>2139</v>
      </c>
      <c r="F70" s="131">
        <v>2</v>
      </c>
      <c r="G70" s="132">
        <v>1069.5</v>
      </c>
      <c r="H70" s="138"/>
    </row>
    <row r="71" spans="1:8" x14ac:dyDescent="0.25">
      <c r="A71" s="130" t="s">
        <v>79</v>
      </c>
      <c r="B71" s="131">
        <v>9731</v>
      </c>
      <c r="C71" s="131">
        <v>6</v>
      </c>
      <c r="D71" s="131">
        <v>1621.8333299999999</v>
      </c>
      <c r="E71" s="131">
        <v>7952</v>
      </c>
      <c r="F71" s="131">
        <v>5</v>
      </c>
      <c r="G71" s="132">
        <v>1590.4</v>
      </c>
      <c r="H71" s="138"/>
    </row>
    <row r="72" spans="1:8" x14ac:dyDescent="0.25">
      <c r="A72" s="130" t="s">
        <v>76</v>
      </c>
      <c r="B72" s="130">
        <v>7961</v>
      </c>
      <c r="C72" s="130">
        <v>4</v>
      </c>
      <c r="D72" s="130">
        <v>1990.25</v>
      </c>
      <c r="E72" s="130">
        <v>6911</v>
      </c>
      <c r="F72" s="130">
        <v>3</v>
      </c>
      <c r="G72" s="130">
        <v>2303.6666700000001</v>
      </c>
      <c r="H72" s="138"/>
    </row>
    <row r="73" spans="1:8" s="138" customFormat="1" x14ac:dyDescent="0.25">
      <c r="A73" s="133" t="s">
        <v>58</v>
      </c>
      <c r="B73" s="134">
        <f>SUBTOTAL(109,'01.10.2024'!$B$62:$B$72)</f>
        <v>433698</v>
      </c>
      <c r="C73" s="134">
        <f>SUBTOTAL(109,'01.10.2024'!$C$62:$C$72)</f>
        <v>209</v>
      </c>
      <c r="D73" s="134">
        <f>SUBTOTAL(109,'01.10.2024'!$D$62:$D$72)</f>
        <v>19466.716280000001</v>
      </c>
      <c r="E73" s="134">
        <f>SUBTOTAL(109,'01.10.2024'!$E$62:$E$72)</f>
        <v>258811</v>
      </c>
      <c r="F73" s="134">
        <f>SUBTOTAL(109,'01.10.2024'!$F$62:$F$72)</f>
        <v>119</v>
      </c>
      <c r="G73" s="134">
        <f>SUBTOTAL(109,'01.10.2024'!$G$62:$G$72)</f>
        <v>19614.351529999996</v>
      </c>
    </row>
    <row r="74" spans="1:8" s="138" customFormat="1" x14ac:dyDescent="0.25">
      <c r="A74" s="147"/>
    </row>
    <row r="75" spans="1:8" s="138" customFormat="1" x14ac:dyDescent="0.25">
      <c r="A75" s="147"/>
    </row>
    <row r="76" spans="1:8" s="138" customFormat="1" x14ac:dyDescent="0.25">
      <c r="A76" s="147"/>
    </row>
    <row r="77" spans="1:8" s="138" customFormat="1" x14ac:dyDescent="0.25">
      <c r="A77" s="147"/>
    </row>
    <row r="78" spans="1:8" s="138" customFormat="1" x14ac:dyDescent="0.25">
      <c r="A78" s="147"/>
    </row>
    <row r="79" spans="1:8" s="138" customFormat="1" x14ac:dyDescent="0.25">
      <c r="A79" s="147"/>
    </row>
    <row r="80" spans="1:8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  <row r="129" spans="1:1" s="138" customFormat="1" x14ac:dyDescent="0.25">
      <c r="A129" s="147"/>
    </row>
    <row r="130" spans="1:1" s="138" customFormat="1" x14ac:dyDescent="0.25">
      <c r="A130" s="147"/>
    </row>
  </sheetData>
  <protectedRanges>
    <protectedRange sqref="B4" name="Bereich1"/>
  </protectedRanges>
  <mergeCells count="18">
    <mergeCell ref="A60:A61"/>
    <mergeCell ref="B60:D60"/>
    <mergeCell ref="E60:G60"/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F3C6A0A-5D42-41E3-AFDE-5049945102B5}"/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F78ED-5D6C-409C-99BF-6BFB6823375F}">
  <sheetPr>
    <tabColor rgb="FFFF0000"/>
  </sheetPr>
  <dimension ref="A1:J71"/>
  <sheetViews>
    <sheetView showGridLines="0" workbookViewId="0">
      <selection activeCell="F7" sqref="F7:F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118</v>
      </c>
      <c r="J1" s="3"/>
    </row>
    <row r="2" spans="1:10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121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258058</v>
      </c>
      <c r="B9" s="75">
        <v>10.5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362874</v>
      </c>
      <c r="B14" s="79">
        <v>162</v>
      </c>
      <c r="C14" s="75">
        <v>800</v>
      </c>
      <c r="D14" s="47">
        <v>10000</v>
      </c>
      <c r="E14" s="47">
        <v>2239.962962962963</v>
      </c>
      <c r="F14" s="75">
        <v>7.45</v>
      </c>
      <c r="G14" s="75">
        <v>10.5</v>
      </c>
      <c r="H14" s="48">
        <v>9.1760761862244209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258562</v>
      </c>
      <c r="B19" s="47">
        <v>119</v>
      </c>
      <c r="C19" s="47">
        <v>1001</v>
      </c>
      <c r="D19" s="47">
        <v>10000</v>
      </c>
      <c r="E19" s="47">
        <v>2172.7899159663866</v>
      </c>
      <c r="F19" s="76">
        <v>7.95</v>
      </c>
      <c r="G19" s="76">
        <v>10.19</v>
      </c>
      <c r="H19" s="76">
        <v>8.9436023225159555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46889</v>
      </c>
      <c r="B23" s="75">
        <v>19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84</v>
      </c>
      <c r="B30" s="53">
        <v>800</v>
      </c>
      <c r="C30" s="53">
        <v>1</v>
      </c>
      <c r="D30" s="53">
        <v>800</v>
      </c>
      <c r="E30" s="53">
        <v>0</v>
      </c>
      <c r="F30" s="53">
        <v>0</v>
      </c>
      <c r="G30" s="54">
        <v>0</v>
      </c>
    </row>
    <row r="31" spans="1:8" x14ac:dyDescent="0.25">
      <c r="A31" s="55" t="s">
        <v>73</v>
      </c>
      <c r="B31" s="56">
        <v>138200</v>
      </c>
      <c r="C31" s="56">
        <v>99</v>
      </c>
      <c r="D31" s="56">
        <v>1395.9595959595961</v>
      </c>
      <c r="E31" s="56">
        <v>106763</v>
      </c>
      <c r="F31" s="56">
        <v>78</v>
      </c>
      <c r="G31" s="57">
        <v>1368.7564102564102</v>
      </c>
    </row>
    <row r="32" spans="1:8" x14ac:dyDescent="0.25">
      <c r="A32" s="55" t="s">
        <v>37</v>
      </c>
      <c r="B32" s="56">
        <v>142545</v>
      </c>
      <c r="C32" s="56">
        <v>50</v>
      </c>
      <c r="D32" s="56">
        <v>2850.9</v>
      </c>
      <c r="E32" s="56">
        <v>95503</v>
      </c>
      <c r="F32" s="56">
        <v>33</v>
      </c>
      <c r="G32" s="57">
        <v>2894.030303030303</v>
      </c>
    </row>
    <row r="33" spans="1:8" x14ac:dyDescent="0.25">
      <c r="A33" s="55" t="s">
        <v>38</v>
      </c>
      <c r="B33" s="56">
        <v>81329</v>
      </c>
      <c r="C33" s="56">
        <v>12</v>
      </c>
      <c r="D33" s="56">
        <v>6777.416666666667</v>
      </c>
      <c r="E33" s="56">
        <v>56296</v>
      </c>
      <c r="F33" s="56">
        <v>8</v>
      </c>
      <c r="G33" s="57">
        <v>7037</v>
      </c>
    </row>
    <row r="34" spans="1:8" x14ac:dyDescent="0.25">
      <c r="A34" s="58" t="s">
        <v>58</v>
      </c>
      <c r="B34" s="59">
        <f>SUBTOTAL(109,'01.06.2024'!$B$30:$B$33)</f>
        <v>362874</v>
      </c>
      <c r="C34" s="59">
        <f>SUBTOTAL(109,'01.06.2024'!$C$30:$C$33)</f>
        <v>162</v>
      </c>
      <c r="D34" s="60"/>
      <c r="E34" s="59">
        <f>SUBTOTAL(109,'01.06.2024'!$E$30:$E$33)</f>
        <v>258562</v>
      </c>
      <c r="F34" s="59">
        <f>SUBTOTAL(109,'01.06.2024'!$F$30:$F$33)</f>
        <v>119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50</v>
      </c>
      <c r="B40" s="53">
        <v>95412</v>
      </c>
      <c r="C40" s="53">
        <v>41</v>
      </c>
      <c r="D40" s="53">
        <v>2327.1219512195121</v>
      </c>
      <c r="E40" s="53">
        <v>82714</v>
      </c>
      <c r="F40" s="53">
        <v>34</v>
      </c>
      <c r="G40" s="54">
        <v>2432.7647058823532</v>
      </c>
    </row>
    <row r="41" spans="1:8" x14ac:dyDescent="0.25">
      <c r="A41" s="55" t="s">
        <v>49</v>
      </c>
      <c r="B41" s="56">
        <v>60187</v>
      </c>
      <c r="C41" s="56">
        <v>25</v>
      </c>
      <c r="D41" s="56">
        <v>2407.48</v>
      </c>
      <c r="E41" s="56">
        <v>30866</v>
      </c>
      <c r="F41" s="56">
        <v>17</v>
      </c>
      <c r="G41" s="57">
        <v>1815.6470588235295</v>
      </c>
      <c r="H41" s="44"/>
    </row>
    <row r="42" spans="1:8" x14ac:dyDescent="0.25">
      <c r="A42" s="55" t="s">
        <v>42</v>
      </c>
      <c r="B42" s="56">
        <v>42320</v>
      </c>
      <c r="C42" s="56">
        <v>14</v>
      </c>
      <c r="D42" s="56">
        <v>3022.8571428571427</v>
      </c>
      <c r="E42" s="56">
        <v>32137</v>
      </c>
      <c r="F42" s="56">
        <v>11</v>
      </c>
      <c r="G42" s="57">
        <v>2921.5454545454545</v>
      </c>
      <c r="H42" s="44"/>
    </row>
    <row r="43" spans="1:8" x14ac:dyDescent="0.25">
      <c r="A43" s="55" t="s">
        <v>53</v>
      </c>
      <c r="B43" s="56">
        <v>33541</v>
      </c>
      <c r="C43" s="56">
        <v>11</v>
      </c>
      <c r="D43" s="56">
        <v>3049.181818181818</v>
      </c>
      <c r="E43" s="56">
        <v>26593</v>
      </c>
      <c r="F43" s="56">
        <v>8</v>
      </c>
      <c r="G43" s="57">
        <v>3324.125</v>
      </c>
      <c r="H43" s="44"/>
    </row>
    <row r="44" spans="1:8" x14ac:dyDescent="0.25">
      <c r="A44" s="55" t="s">
        <v>43</v>
      </c>
      <c r="B44" s="56">
        <v>30680</v>
      </c>
      <c r="C44" s="56">
        <v>18</v>
      </c>
      <c r="D44" s="56">
        <v>1704.4444444444443</v>
      </c>
      <c r="E44" s="56">
        <v>22614</v>
      </c>
      <c r="F44" s="56">
        <v>13</v>
      </c>
      <c r="G44" s="57">
        <v>1739.5384615384614</v>
      </c>
      <c r="H44" s="44"/>
    </row>
    <row r="45" spans="1:8" x14ac:dyDescent="0.25">
      <c r="A45" s="55" t="s">
        <v>55</v>
      </c>
      <c r="B45" s="56">
        <v>21145</v>
      </c>
      <c r="C45" s="56">
        <v>9</v>
      </c>
      <c r="D45" s="56">
        <v>2349.4444444444443</v>
      </c>
      <c r="E45" s="56">
        <v>11621</v>
      </c>
      <c r="F45" s="56">
        <v>6</v>
      </c>
      <c r="G45" s="57">
        <v>1936.8333333333333</v>
      </c>
      <c r="H45" s="44"/>
    </row>
    <row r="46" spans="1:8" x14ac:dyDescent="0.25">
      <c r="A46" s="55" t="s">
        <v>51</v>
      </c>
      <c r="B46" s="56">
        <v>16071</v>
      </c>
      <c r="C46" s="56">
        <v>7</v>
      </c>
      <c r="D46" s="56">
        <v>2295.8571428571427</v>
      </c>
      <c r="E46" s="56">
        <v>8251</v>
      </c>
      <c r="F46" s="56">
        <v>4</v>
      </c>
      <c r="G46" s="57">
        <v>2062.75</v>
      </c>
      <c r="H46" s="44"/>
    </row>
    <row r="47" spans="1:8" x14ac:dyDescent="0.25">
      <c r="A47" s="55" t="s">
        <v>52</v>
      </c>
      <c r="B47" s="56">
        <v>15975</v>
      </c>
      <c r="C47" s="56">
        <v>10</v>
      </c>
      <c r="D47" s="56">
        <v>1597.5</v>
      </c>
      <c r="E47" s="56">
        <v>13709</v>
      </c>
      <c r="F47" s="56">
        <v>8</v>
      </c>
      <c r="G47" s="57">
        <v>1713.625</v>
      </c>
      <c r="H47" s="44"/>
    </row>
    <row r="48" spans="1:8" x14ac:dyDescent="0.25">
      <c r="A48" s="55" t="s">
        <v>48</v>
      </c>
      <c r="B48" s="56">
        <v>11394</v>
      </c>
      <c r="C48" s="56">
        <v>6</v>
      </c>
      <c r="D48" s="56">
        <v>1899</v>
      </c>
      <c r="E48" s="56">
        <v>1423</v>
      </c>
      <c r="F48" s="56">
        <v>1</v>
      </c>
      <c r="G48" s="57">
        <v>1423</v>
      </c>
      <c r="H48" s="44"/>
    </row>
    <row r="49" spans="1:8" x14ac:dyDescent="0.25">
      <c r="A49" s="55" t="s">
        <v>47</v>
      </c>
      <c r="B49" s="56">
        <v>9766</v>
      </c>
      <c r="C49" s="56">
        <v>5</v>
      </c>
      <c r="D49" s="56">
        <v>1953.2</v>
      </c>
      <c r="E49" s="56">
        <v>5539</v>
      </c>
      <c r="F49" s="56">
        <v>3</v>
      </c>
      <c r="G49" s="57">
        <v>1846.3333333333333</v>
      </c>
      <c r="H49" s="44"/>
    </row>
    <row r="50" spans="1:8" x14ac:dyDescent="0.25">
      <c r="A50" s="55" t="s">
        <v>54</v>
      </c>
      <c r="B50" s="56">
        <v>9558</v>
      </c>
      <c r="C50" s="56">
        <v>5</v>
      </c>
      <c r="D50" s="56">
        <v>1911.6</v>
      </c>
      <c r="E50" s="56">
        <v>8270</v>
      </c>
      <c r="F50" s="56">
        <v>4</v>
      </c>
      <c r="G50" s="57">
        <v>2067.5</v>
      </c>
      <c r="H50" s="44"/>
    </row>
    <row r="51" spans="1:8" x14ac:dyDescent="0.25">
      <c r="A51" s="55" t="s">
        <v>44</v>
      </c>
      <c r="B51" s="56">
        <v>8778</v>
      </c>
      <c r="C51" s="56">
        <v>6</v>
      </c>
      <c r="D51" s="56">
        <v>1463</v>
      </c>
      <c r="E51" s="56">
        <v>8778</v>
      </c>
      <c r="F51" s="56">
        <v>6</v>
      </c>
      <c r="G51" s="57">
        <v>1463</v>
      </c>
    </row>
    <row r="52" spans="1:8" x14ac:dyDescent="0.25">
      <c r="A52" s="55" t="s">
        <v>45</v>
      </c>
      <c r="B52" s="56">
        <v>3879</v>
      </c>
      <c r="C52" s="56">
        <v>2</v>
      </c>
      <c r="D52" s="56">
        <v>1939.5</v>
      </c>
      <c r="E52" s="56">
        <v>3879</v>
      </c>
      <c r="F52" s="56">
        <v>2</v>
      </c>
      <c r="G52" s="57">
        <v>1939.5</v>
      </c>
      <c r="H52" s="44"/>
    </row>
    <row r="53" spans="1:8" x14ac:dyDescent="0.25">
      <c r="A53" s="55" t="s">
        <v>59</v>
      </c>
      <c r="B53" s="56">
        <v>3001</v>
      </c>
      <c r="C53" s="56">
        <v>2</v>
      </c>
      <c r="D53" s="56">
        <v>1500.5</v>
      </c>
      <c r="E53" s="56">
        <v>1001</v>
      </c>
      <c r="F53" s="56">
        <v>1</v>
      </c>
      <c r="G53" s="57">
        <v>1001</v>
      </c>
      <c r="H53" s="44"/>
    </row>
    <row r="54" spans="1:8" x14ac:dyDescent="0.25">
      <c r="A54" s="55" t="s">
        <v>46</v>
      </c>
      <c r="B54" s="56">
        <v>1167</v>
      </c>
      <c r="C54" s="56">
        <v>1</v>
      </c>
      <c r="D54" s="56">
        <v>1167</v>
      </c>
      <c r="E54" s="56">
        <v>1167</v>
      </c>
      <c r="F54" s="56">
        <v>1</v>
      </c>
      <c r="G54" s="57">
        <v>1167</v>
      </c>
      <c r="H54" s="44"/>
    </row>
    <row r="55" spans="1:8" x14ac:dyDescent="0.25">
      <c r="A55" s="58" t="s">
        <v>58</v>
      </c>
      <c r="B55" s="59">
        <f>SUBTOTAL(109,'01.06.2024'!$B$40:$B$54)</f>
        <v>362874</v>
      </c>
      <c r="C55" s="59">
        <f>SUBTOTAL(109,'01.06.2024'!$C$40:$C$54)</f>
        <v>162</v>
      </c>
      <c r="D55" s="60"/>
      <c r="E55" s="59">
        <f>SUBTOTAL(109,'01.06.2024'!$E$40:$E$54)</f>
        <v>258562</v>
      </c>
      <c r="F55" s="59">
        <f>SUBTOTAL(109,'01.06.2024'!$F$40:$F$54)</f>
        <v>119</v>
      </c>
      <c r="G55" s="61"/>
      <c r="H55" s="44"/>
    </row>
    <row r="56" spans="1:8" ht="19.5" customHeight="1" x14ac:dyDescent="0.25">
      <c r="A56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9.5" thickBot="1" x14ac:dyDescent="0.35">
      <c r="A58" s="71" t="s">
        <v>83</v>
      </c>
      <c r="B58" s="70"/>
      <c r="C58" s="70"/>
      <c r="D58" s="70"/>
      <c r="E58" s="70"/>
      <c r="F58" s="70"/>
      <c r="G58" s="70"/>
    </row>
    <row r="59" spans="1:8" ht="15.75" thickBot="1" x14ac:dyDescent="0.3">
      <c r="A59" s="177" t="s">
        <v>82</v>
      </c>
      <c r="B59" s="179" t="s">
        <v>7</v>
      </c>
      <c r="C59" s="180"/>
      <c r="D59" s="181"/>
      <c r="E59" s="179" t="s">
        <v>28</v>
      </c>
      <c r="F59" s="180"/>
      <c r="G59" s="181"/>
    </row>
    <row r="60" spans="1:8" ht="30.75" thickBot="1" x14ac:dyDescent="0.3">
      <c r="A60" s="192"/>
      <c r="B60" s="41" t="s">
        <v>29</v>
      </c>
      <c r="C60" s="41" t="s">
        <v>30</v>
      </c>
      <c r="D60" s="41" t="s">
        <v>31</v>
      </c>
      <c r="E60" s="42" t="s">
        <v>32</v>
      </c>
      <c r="F60" s="41" t="s">
        <v>33</v>
      </c>
      <c r="G60" s="41" t="s">
        <v>34</v>
      </c>
    </row>
    <row r="61" spans="1:8" x14ac:dyDescent="0.25">
      <c r="A61" s="52" t="s">
        <v>81</v>
      </c>
      <c r="B61" s="53">
        <v>163690</v>
      </c>
      <c r="C61" s="53">
        <v>74</v>
      </c>
      <c r="D61" s="53">
        <v>2212.0270270270271</v>
      </c>
      <c r="E61" s="53">
        <v>117408</v>
      </c>
      <c r="F61" s="53">
        <v>54</v>
      </c>
      <c r="G61" s="54">
        <v>2174.2222222222222</v>
      </c>
    </row>
    <row r="62" spans="1:8" x14ac:dyDescent="0.25">
      <c r="A62" s="55" t="s">
        <v>80</v>
      </c>
      <c r="B62" s="56">
        <v>123166</v>
      </c>
      <c r="C62" s="56">
        <v>48</v>
      </c>
      <c r="D62" s="56">
        <v>2565.9583333333335</v>
      </c>
      <c r="E62" s="56">
        <v>77509</v>
      </c>
      <c r="F62" s="56">
        <v>30</v>
      </c>
      <c r="G62" s="57">
        <v>2583.6333333333332</v>
      </c>
    </row>
    <row r="63" spans="1:8" x14ac:dyDescent="0.25">
      <c r="A63" s="55" t="s">
        <v>79</v>
      </c>
      <c r="B63" s="56">
        <v>25402</v>
      </c>
      <c r="C63" s="56">
        <v>11</v>
      </c>
      <c r="D63" s="56">
        <v>2309.2727272727275</v>
      </c>
      <c r="E63" s="56">
        <v>18730</v>
      </c>
      <c r="F63" s="56">
        <v>9</v>
      </c>
      <c r="G63" s="57">
        <v>2081.1111111111113</v>
      </c>
    </row>
    <row r="64" spans="1:8" x14ac:dyDescent="0.25">
      <c r="A64" s="55" t="s">
        <v>75</v>
      </c>
      <c r="B64" s="56">
        <v>16975</v>
      </c>
      <c r="C64" s="56">
        <v>9</v>
      </c>
      <c r="D64" s="56">
        <v>1886.1111111111111</v>
      </c>
      <c r="E64" s="56">
        <v>16975</v>
      </c>
      <c r="F64" s="56">
        <v>9</v>
      </c>
      <c r="G64" s="57">
        <v>1886.1111111111111</v>
      </c>
    </row>
    <row r="65" spans="1:7" ht="15" customHeight="1" x14ac:dyDescent="0.25">
      <c r="A65" s="55" t="s">
        <v>120</v>
      </c>
      <c r="B65" s="56">
        <v>12485</v>
      </c>
      <c r="C65" s="56">
        <v>7</v>
      </c>
      <c r="D65" s="56">
        <v>1783.5714285714287</v>
      </c>
      <c r="E65" s="56">
        <v>8079</v>
      </c>
      <c r="F65" s="56">
        <v>5</v>
      </c>
      <c r="G65" s="57">
        <v>1615.8</v>
      </c>
    </row>
    <row r="66" spans="1:7" x14ac:dyDescent="0.25">
      <c r="A66" s="55" t="s">
        <v>78</v>
      </c>
      <c r="B66" s="56">
        <v>7969</v>
      </c>
      <c r="C66" s="56">
        <v>5</v>
      </c>
      <c r="D66" s="56">
        <v>1593.8</v>
      </c>
      <c r="E66" s="56">
        <v>7969</v>
      </c>
      <c r="F66" s="56">
        <v>5</v>
      </c>
      <c r="G66" s="57">
        <v>1593.8</v>
      </c>
    </row>
    <row r="67" spans="1:7" x14ac:dyDescent="0.25">
      <c r="A67" s="55" t="s">
        <v>77</v>
      </c>
      <c r="B67" s="56">
        <v>4710</v>
      </c>
      <c r="C67" s="56">
        <v>3</v>
      </c>
      <c r="D67" s="56">
        <v>1570</v>
      </c>
      <c r="E67" s="56">
        <v>4710</v>
      </c>
      <c r="F67" s="56">
        <v>3</v>
      </c>
      <c r="G67" s="57">
        <v>1570</v>
      </c>
    </row>
    <row r="68" spans="1:7" x14ac:dyDescent="0.25">
      <c r="A68" s="55" t="s">
        <v>113</v>
      </c>
      <c r="B68" s="56">
        <v>4437</v>
      </c>
      <c r="C68" s="56">
        <v>3</v>
      </c>
      <c r="D68" s="56">
        <v>1479</v>
      </c>
      <c r="E68" s="56">
        <v>3142</v>
      </c>
      <c r="F68" s="56">
        <v>2</v>
      </c>
      <c r="G68" s="57">
        <v>1571</v>
      </c>
    </row>
    <row r="69" spans="1:7" x14ac:dyDescent="0.25">
      <c r="A69" s="55" t="s">
        <v>119</v>
      </c>
      <c r="B69" s="56">
        <v>2600</v>
      </c>
      <c r="C69" s="56">
        <v>1</v>
      </c>
      <c r="D69" s="56">
        <v>2600</v>
      </c>
      <c r="E69" s="56">
        <v>2600</v>
      </c>
      <c r="F69" s="56">
        <v>1</v>
      </c>
      <c r="G69" s="57">
        <v>2600</v>
      </c>
    </row>
    <row r="70" spans="1:7" x14ac:dyDescent="0.25">
      <c r="A70" s="55" t="s">
        <v>114</v>
      </c>
      <c r="B70" s="56">
        <v>1440</v>
      </c>
      <c r="C70" s="56">
        <v>1</v>
      </c>
      <c r="D70" s="56">
        <v>1440</v>
      </c>
      <c r="E70" s="56">
        <v>1440</v>
      </c>
      <c r="F70" s="56">
        <v>1</v>
      </c>
      <c r="G70" s="57">
        <v>1440</v>
      </c>
    </row>
    <row r="71" spans="1:7" x14ac:dyDescent="0.25">
      <c r="A71" s="58" t="s">
        <v>58</v>
      </c>
      <c r="B71" s="59">
        <f>SUBTOTAL(109,'01.06.2024'!$B$61:$B$70)</f>
        <v>362874</v>
      </c>
      <c r="C71" s="59">
        <f>SUBTOTAL(109,'01.06.2024'!$C$61:$C$70)</f>
        <v>162</v>
      </c>
      <c r="D71" s="60"/>
      <c r="E71" s="59">
        <f>SUBTOTAL(109,'01.06.2024'!$E$61:$E$70)</f>
        <v>258562</v>
      </c>
      <c r="F71" s="59">
        <f>SUBTOTAL(109,'01.06.2024'!$F$61:$F$70)</f>
        <v>119</v>
      </c>
      <c r="G71" s="61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59:A60"/>
    <mergeCell ref="B59:D59"/>
    <mergeCell ref="E59:G59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DB492581-DE2A-4705-99A3-9EA165921C5F}"/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620D6-8362-4E44-90C6-E71D3EA81706}">
  <sheetPr>
    <tabColor rgb="FFFF0000"/>
  </sheetPr>
  <dimension ref="A1:J69"/>
  <sheetViews>
    <sheetView showGridLines="0" workbookViewId="0">
      <selection activeCell="H26" sqref="H26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116</v>
      </c>
      <c r="J1" s="3"/>
    </row>
    <row r="2" spans="1:10" s="1" customFormat="1" ht="15" customHeight="1" x14ac:dyDescent="0.25">
      <c r="A2" s="4" t="s">
        <v>63</v>
      </c>
      <c r="B2" s="82"/>
      <c r="C2" s="82"/>
      <c r="D2" s="82"/>
      <c r="E2" s="82"/>
      <c r="F2" s="82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117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263236</v>
      </c>
      <c r="B9" s="75">
        <v>10.5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377990</v>
      </c>
      <c r="B14" s="79">
        <v>194</v>
      </c>
      <c r="C14" s="47">
        <v>1001</v>
      </c>
      <c r="D14" s="47">
        <v>8254</v>
      </c>
      <c r="E14" s="47">
        <v>1948.4020618556701</v>
      </c>
      <c r="F14" s="75">
        <v>6.9</v>
      </c>
      <c r="G14" s="75">
        <v>10.49</v>
      </c>
      <c r="H14" s="48">
        <v>9.0983370724093238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264059</v>
      </c>
      <c r="B19" s="47">
        <v>125</v>
      </c>
      <c r="C19" s="47">
        <v>1001</v>
      </c>
      <c r="D19" s="47">
        <v>7013</v>
      </c>
      <c r="E19" s="47">
        <v>2112.4720000000002</v>
      </c>
      <c r="F19" s="76">
        <v>6.9</v>
      </c>
      <c r="G19" s="76">
        <v>9.48</v>
      </c>
      <c r="H19" s="76">
        <v>8.9240864924674401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23350</v>
      </c>
      <c r="B23" s="75">
        <v>9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73</v>
      </c>
      <c r="B30" s="53">
        <v>176445</v>
      </c>
      <c r="C30" s="53">
        <v>131</v>
      </c>
      <c r="D30" s="53">
        <v>1346.9083969465648</v>
      </c>
      <c r="E30" s="53">
        <v>106344</v>
      </c>
      <c r="F30" s="53">
        <v>76</v>
      </c>
      <c r="G30" s="54">
        <v>1399.2631578947369</v>
      </c>
    </row>
    <row r="31" spans="1:8" x14ac:dyDescent="0.25">
      <c r="A31" s="55" t="s">
        <v>37</v>
      </c>
      <c r="B31" s="56">
        <v>168801</v>
      </c>
      <c r="C31" s="56">
        <v>58</v>
      </c>
      <c r="D31" s="56">
        <v>2910.3620689655172</v>
      </c>
      <c r="E31" s="56">
        <v>133225</v>
      </c>
      <c r="F31" s="56">
        <v>45</v>
      </c>
      <c r="G31" s="57">
        <v>2960.5555555555557</v>
      </c>
    </row>
    <row r="32" spans="1:8" x14ac:dyDescent="0.25">
      <c r="A32" s="55" t="s">
        <v>38</v>
      </c>
      <c r="B32" s="56">
        <v>32744</v>
      </c>
      <c r="C32" s="56">
        <v>5</v>
      </c>
      <c r="D32" s="56">
        <v>6548.8</v>
      </c>
      <c r="E32" s="56">
        <v>24490</v>
      </c>
      <c r="F32" s="56">
        <v>4</v>
      </c>
      <c r="G32" s="57">
        <v>6122.5</v>
      </c>
    </row>
    <row r="33" spans="1:8" x14ac:dyDescent="0.25">
      <c r="A33" s="58" t="s">
        <v>58</v>
      </c>
      <c r="B33" s="59">
        <f>SUBTOTAL(109,'01.02.2024'!$B$30:$B$32)</f>
        <v>377990</v>
      </c>
      <c r="C33" s="59">
        <f>SUBTOTAL(109,'01.02.2024'!$C$30:$C$32)</f>
        <v>194</v>
      </c>
      <c r="D33" s="60"/>
      <c r="E33" s="59">
        <f>SUBTOTAL(109,'01.02.2024'!$E$30:$E$32)</f>
        <v>264059</v>
      </c>
      <c r="F33" s="59">
        <f>SUBTOTAL(109,'01.02.2024'!$F$30:$F$32)</f>
        <v>125</v>
      </c>
      <c r="G33" s="61"/>
    </row>
    <row r="34" spans="1:8" x14ac:dyDescent="0.25">
      <c r="A34"/>
      <c r="B34" s="43"/>
      <c r="C34" s="43"/>
      <c r="D34" s="43"/>
      <c r="E34" s="43"/>
      <c r="F34" s="43"/>
      <c r="G34" s="43"/>
    </row>
    <row r="36" spans="1:8" ht="15.75" customHeight="1" thickBot="1" x14ac:dyDescent="0.35">
      <c r="A36" s="40" t="s">
        <v>40</v>
      </c>
    </row>
    <row r="37" spans="1:8" ht="15.75" thickBot="1" x14ac:dyDescent="0.3">
      <c r="A37" s="177" t="s">
        <v>41</v>
      </c>
      <c r="B37" s="179" t="s">
        <v>7</v>
      </c>
      <c r="C37" s="180"/>
      <c r="D37" s="181"/>
      <c r="E37" s="179" t="s">
        <v>28</v>
      </c>
      <c r="F37" s="180"/>
      <c r="G37" s="181"/>
    </row>
    <row r="38" spans="1:8" ht="30.75" thickBot="1" x14ac:dyDescent="0.3">
      <c r="A38" s="192"/>
      <c r="B38" s="41" t="s">
        <v>29</v>
      </c>
      <c r="C38" s="41" t="s">
        <v>30</v>
      </c>
      <c r="D38" s="41" t="s">
        <v>31</v>
      </c>
      <c r="E38" s="42" t="s">
        <v>32</v>
      </c>
      <c r="F38" s="41" t="s">
        <v>33</v>
      </c>
      <c r="G38" s="41" t="s">
        <v>34</v>
      </c>
    </row>
    <row r="39" spans="1:8" x14ac:dyDescent="0.25">
      <c r="A39" s="52" t="s">
        <v>49</v>
      </c>
      <c r="B39" s="53">
        <v>66613</v>
      </c>
      <c r="C39" s="53">
        <v>32</v>
      </c>
      <c r="D39" s="53">
        <v>2081.65625</v>
      </c>
      <c r="E39" s="53">
        <v>57675</v>
      </c>
      <c r="F39" s="53">
        <v>27</v>
      </c>
      <c r="G39" s="54">
        <v>2136.1111111111113</v>
      </c>
    </row>
    <row r="40" spans="1:8" x14ac:dyDescent="0.25">
      <c r="A40" s="55" t="s">
        <v>50</v>
      </c>
      <c r="B40" s="56">
        <v>60017</v>
      </c>
      <c r="C40" s="56">
        <v>31</v>
      </c>
      <c r="D40" s="56">
        <v>1936.0322580645161</v>
      </c>
      <c r="E40" s="56">
        <v>44506</v>
      </c>
      <c r="F40" s="56">
        <v>23</v>
      </c>
      <c r="G40" s="57">
        <v>1935.0434782608695</v>
      </c>
      <c r="H40" s="44"/>
    </row>
    <row r="41" spans="1:8" x14ac:dyDescent="0.25">
      <c r="A41" s="55" t="s">
        <v>43</v>
      </c>
      <c r="B41" s="56">
        <v>39476</v>
      </c>
      <c r="C41" s="56">
        <v>21</v>
      </c>
      <c r="D41" s="56">
        <v>1879.8095238095239</v>
      </c>
      <c r="E41" s="56">
        <v>27144</v>
      </c>
      <c r="F41" s="56">
        <v>13</v>
      </c>
      <c r="G41" s="57">
        <v>2088</v>
      </c>
      <c r="H41" s="44"/>
    </row>
    <row r="42" spans="1:8" x14ac:dyDescent="0.25">
      <c r="A42" s="55" t="s">
        <v>47</v>
      </c>
      <c r="B42" s="56">
        <v>38152</v>
      </c>
      <c r="C42" s="56">
        <v>13</v>
      </c>
      <c r="D42" s="56">
        <v>2934.7692307692309</v>
      </c>
      <c r="E42" s="56">
        <v>26135</v>
      </c>
      <c r="F42" s="56">
        <v>10</v>
      </c>
      <c r="G42" s="57">
        <v>2613.5</v>
      </c>
      <c r="H42" s="44"/>
    </row>
    <row r="43" spans="1:8" x14ac:dyDescent="0.25">
      <c r="A43" s="55" t="s">
        <v>42</v>
      </c>
      <c r="B43" s="56">
        <v>33652</v>
      </c>
      <c r="C43" s="56">
        <v>20</v>
      </c>
      <c r="D43" s="56">
        <v>1682.6</v>
      </c>
      <c r="E43" s="56">
        <v>20159</v>
      </c>
      <c r="F43" s="56">
        <v>9</v>
      </c>
      <c r="G43" s="57">
        <v>2239.8888888888887</v>
      </c>
      <c r="H43" s="44"/>
    </row>
    <row r="44" spans="1:8" x14ac:dyDescent="0.25">
      <c r="A44" s="55" t="s">
        <v>51</v>
      </c>
      <c r="B44" s="56">
        <v>29774</v>
      </c>
      <c r="C44" s="56">
        <v>11</v>
      </c>
      <c r="D44" s="56">
        <v>2706.7272727272725</v>
      </c>
      <c r="E44" s="56">
        <v>26516</v>
      </c>
      <c r="F44" s="56">
        <v>10</v>
      </c>
      <c r="G44" s="57">
        <v>2651.6</v>
      </c>
      <c r="H44" s="44"/>
    </row>
    <row r="45" spans="1:8" x14ac:dyDescent="0.25">
      <c r="A45" s="55" t="s">
        <v>44</v>
      </c>
      <c r="B45" s="56">
        <v>29310</v>
      </c>
      <c r="C45" s="56">
        <v>16</v>
      </c>
      <c r="D45" s="56">
        <v>1831.875</v>
      </c>
      <c r="E45" s="56">
        <v>19385</v>
      </c>
      <c r="F45" s="56">
        <v>9</v>
      </c>
      <c r="G45" s="57">
        <v>2153.8888888888887</v>
      </c>
      <c r="H45" s="44"/>
    </row>
    <row r="46" spans="1:8" x14ac:dyDescent="0.25">
      <c r="A46" s="55" t="s">
        <v>53</v>
      </c>
      <c r="B46" s="56">
        <v>21379</v>
      </c>
      <c r="C46" s="56">
        <v>13</v>
      </c>
      <c r="D46" s="56">
        <v>1644.5384615384614</v>
      </c>
      <c r="E46" s="56">
        <v>11791</v>
      </c>
      <c r="F46" s="56">
        <v>7</v>
      </c>
      <c r="G46" s="57">
        <v>1684.4285714285713</v>
      </c>
      <c r="H46" s="44"/>
    </row>
    <row r="47" spans="1:8" x14ac:dyDescent="0.25">
      <c r="A47" s="55" t="s">
        <v>52</v>
      </c>
      <c r="B47" s="56">
        <v>21063</v>
      </c>
      <c r="C47" s="56">
        <v>15</v>
      </c>
      <c r="D47" s="56">
        <v>1404.2</v>
      </c>
      <c r="E47" s="56">
        <v>8818</v>
      </c>
      <c r="F47" s="56">
        <v>6</v>
      </c>
      <c r="G47" s="57">
        <v>1469.6666666666667</v>
      </c>
      <c r="H47" s="44"/>
    </row>
    <row r="48" spans="1:8" x14ac:dyDescent="0.25">
      <c r="A48" s="55" t="s">
        <v>55</v>
      </c>
      <c r="B48" s="56">
        <v>16429</v>
      </c>
      <c r="C48" s="56">
        <v>9</v>
      </c>
      <c r="D48" s="56">
        <v>1825.4444444444443</v>
      </c>
      <c r="E48" s="56">
        <v>13360</v>
      </c>
      <c r="F48" s="56">
        <v>7</v>
      </c>
      <c r="G48" s="57">
        <v>1908.5714285714287</v>
      </c>
      <c r="H48" s="44"/>
    </row>
    <row r="49" spans="1:8" x14ac:dyDescent="0.25">
      <c r="A49" s="55" t="s">
        <v>48</v>
      </c>
      <c r="B49" s="56">
        <v>9650</v>
      </c>
      <c r="C49" s="56">
        <v>6</v>
      </c>
      <c r="D49" s="56">
        <v>1608.3333333333333</v>
      </c>
      <c r="E49" s="56">
        <v>5096</v>
      </c>
      <c r="F49" s="56">
        <v>2</v>
      </c>
      <c r="G49" s="57">
        <v>2548</v>
      </c>
      <c r="H49" s="44"/>
    </row>
    <row r="50" spans="1:8" x14ac:dyDescent="0.25">
      <c r="A50" s="55" t="s">
        <v>54</v>
      </c>
      <c r="B50" s="56">
        <v>6680</v>
      </c>
      <c r="C50" s="56">
        <v>4</v>
      </c>
      <c r="D50" s="56">
        <v>1670</v>
      </c>
      <c r="E50" s="56">
        <v>2172</v>
      </c>
      <c r="F50" s="56">
        <v>1</v>
      </c>
      <c r="G50" s="57">
        <v>2172</v>
      </c>
    </row>
    <row r="51" spans="1:8" x14ac:dyDescent="0.25">
      <c r="A51" s="55" t="s">
        <v>61</v>
      </c>
      <c r="B51" s="56">
        <v>2493</v>
      </c>
      <c r="C51" s="56">
        <v>1</v>
      </c>
      <c r="D51" s="56">
        <v>2493</v>
      </c>
      <c r="E51" s="56">
        <v>0</v>
      </c>
      <c r="F51" s="56">
        <v>0</v>
      </c>
      <c r="G51" s="57">
        <v>0</v>
      </c>
      <c r="H51" s="44"/>
    </row>
    <row r="52" spans="1:8" x14ac:dyDescent="0.25">
      <c r="A52" s="55" t="s">
        <v>59</v>
      </c>
      <c r="B52" s="56">
        <v>2000</v>
      </c>
      <c r="C52" s="56">
        <v>1</v>
      </c>
      <c r="D52" s="56">
        <v>2000</v>
      </c>
      <c r="E52" s="56">
        <v>0</v>
      </c>
      <c r="F52" s="56">
        <v>0</v>
      </c>
      <c r="G52" s="57">
        <v>0</v>
      </c>
      <c r="H52" s="44"/>
    </row>
    <row r="53" spans="1:8" x14ac:dyDescent="0.25">
      <c r="A53" s="55" t="s">
        <v>45</v>
      </c>
      <c r="B53" s="56">
        <v>1302</v>
      </c>
      <c r="C53" s="56">
        <v>1</v>
      </c>
      <c r="D53" s="56">
        <v>1302</v>
      </c>
      <c r="E53" s="56">
        <v>1302</v>
      </c>
      <c r="F53" s="56">
        <v>1</v>
      </c>
      <c r="G53" s="57">
        <v>1302</v>
      </c>
      <c r="H53" s="44"/>
    </row>
    <row r="54" spans="1:8" x14ac:dyDescent="0.25">
      <c r="A54" s="58" t="s">
        <v>58</v>
      </c>
      <c r="B54" s="59">
        <f>SUBTOTAL(109,'01.02.2024'!$B$39:$B$53)</f>
        <v>377990</v>
      </c>
      <c r="C54" s="59">
        <f>SUBTOTAL(109,'01.02.2024'!$C$39:$C$53)</f>
        <v>194</v>
      </c>
      <c r="D54" s="60"/>
      <c r="E54" s="59">
        <f>SUBTOTAL(109,'01.02.2024'!$E$39:$E$53)</f>
        <v>264059</v>
      </c>
      <c r="F54" s="59">
        <f>SUBTOTAL(109,'01.02.2024'!$F$39:$F$53)</f>
        <v>125</v>
      </c>
      <c r="G54" s="61"/>
      <c r="H54" s="44"/>
    </row>
    <row r="55" spans="1:8" ht="19.5" customHeight="1" x14ac:dyDescent="0.25">
      <c r="A55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9.5" thickBot="1" x14ac:dyDescent="0.35">
      <c r="A57" s="71" t="s">
        <v>83</v>
      </c>
      <c r="B57" s="70"/>
      <c r="C57" s="70"/>
      <c r="D57" s="70"/>
      <c r="E57" s="70"/>
      <c r="F57" s="70"/>
      <c r="G57" s="70"/>
    </row>
    <row r="58" spans="1:8" ht="15.75" thickBot="1" x14ac:dyDescent="0.3">
      <c r="A58" s="177" t="s">
        <v>82</v>
      </c>
      <c r="B58" s="179" t="s">
        <v>7</v>
      </c>
      <c r="C58" s="180"/>
      <c r="D58" s="181"/>
      <c r="E58" s="179" t="s">
        <v>28</v>
      </c>
      <c r="F58" s="180"/>
      <c r="G58" s="181"/>
    </row>
    <row r="59" spans="1:8" ht="30.75" thickBot="1" x14ac:dyDescent="0.3">
      <c r="A59" s="192"/>
      <c r="B59" s="41" t="s">
        <v>29</v>
      </c>
      <c r="C59" s="41" t="s">
        <v>30</v>
      </c>
      <c r="D59" s="41" t="s">
        <v>31</v>
      </c>
      <c r="E59" s="42" t="s">
        <v>32</v>
      </c>
      <c r="F59" s="41" t="s">
        <v>33</v>
      </c>
      <c r="G59" s="41" t="s">
        <v>34</v>
      </c>
    </row>
    <row r="60" spans="1:8" x14ac:dyDescent="0.25">
      <c r="A60" s="52" t="s">
        <v>81</v>
      </c>
      <c r="B60" s="53">
        <v>178288</v>
      </c>
      <c r="C60" s="53">
        <v>82</v>
      </c>
      <c r="D60" s="53">
        <v>2174.2439024390242</v>
      </c>
      <c r="E60" s="53">
        <v>134524</v>
      </c>
      <c r="F60" s="53">
        <v>60</v>
      </c>
      <c r="G60" s="54">
        <v>2242.0666666666666</v>
      </c>
    </row>
    <row r="61" spans="1:8" x14ac:dyDescent="0.25">
      <c r="A61" s="55" t="s">
        <v>80</v>
      </c>
      <c r="B61" s="56">
        <v>123818</v>
      </c>
      <c r="C61" s="56">
        <v>64</v>
      </c>
      <c r="D61" s="56">
        <v>1934.65625</v>
      </c>
      <c r="E61" s="56">
        <v>85722</v>
      </c>
      <c r="F61" s="56">
        <v>40</v>
      </c>
      <c r="G61" s="57">
        <v>2143.0500000000002</v>
      </c>
    </row>
    <row r="62" spans="1:8" x14ac:dyDescent="0.25">
      <c r="A62" s="55" t="s">
        <v>78</v>
      </c>
      <c r="B62" s="56">
        <v>25983</v>
      </c>
      <c r="C62" s="56">
        <v>18</v>
      </c>
      <c r="D62" s="56">
        <v>1443.5</v>
      </c>
      <c r="E62" s="56">
        <v>8965</v>
      </c>
      <c r="F62" s="56">
        <v>5</v>
      </c>
      <c r="G62" s="57">
        <v>1793</v>
      </c>
    </row>
    <row r="63" spans="1:8" x14ac:dyDescent="0.25">
      <c r="A63" s="55" t="s">
        <v>79</v>
      </c>
      <c r="B63" s="56">
        <v>19486</v>
      </c>
      <c r="C63" s="56">
        <v>10</v>
      </c>
      <c r="D63" s="56">
        <v>1948.6</v>
      </c>
      <c r="E63" s="56">
        <v>16676</v>
      </c>
      <c r="F63" s="56">
        <v>8</v>
      </c>
      <c r="G63" s="57">
        <v>2084.5</v>
      </c>
    </row>
    <row r="64" spans="1:8" ht="15" customHeight="1" x14ac:dyDescent="0.25">
      <c r="A64" s="55" t="s">
        <v>75</v>
      </c>
      <c r="B64" s="56">
        <v>17459</v>
      </c>
      <c r="C64" s="56">
        <v>10</v>
      </c>
      <c r="D64" s="56">
        <v>1745.9</v>
      </c>
      <c r="E64" s="56">
        <v>9451</v>
      </c>
      <c r="F64" s="56">
        <v>6</v>
      </c>
      <c r="G64" s="57">
        <v>1575.1666666666667</v>
      </c>
    </row>
    <row r="65" spans="1:7" x14ac:dyDescent="0.25">
      <c r="A65" s="55" t="s">
        <v>77</v>
      </c>
      <c r="B65" s="56">
        <v>8940</v>
      </c>
      <c r="C65" s="56">
        <v>7</v>
      </c>
      <c r="D65" s="56">
        <v>1277.1428571428571</v>
      </c>
      <c r="E65" s="56">
        <v>5855</v>
      </c>
      <c r="F65" s="56">
        <v>4</v>
      </c>
      <c r="G65" s="57">
        <v>1463.75</v>
      </c>
    </row>
    <row r="66" spans="1:7" x14ac:dyDescent="0.25">
      <c r="A66" s="55" t="s">
        <v>113</v>
      </c>
      <c r="B66" s="56">
        <v>4016</v>
      </c>
      <c r="C66" s="56">
        <v>3</v>
      </c>
      <c r="D66" s="56">
        <v>1338.6666666666667</v>
      </c>
      <c r="E66" s="56">
        <v>2866</v>
      </c>
      <c r="F66" s="56">
        <v>2</v>
      </c>
      <c r="G66" s="57">
        <v>1433</v>
      </c>
    </row>
    <row r="67" spans="1:7" x14ac:dyDescent="0.25">
      <c r="A67" s="58" t="s">
        <v>58</v>
      </c>
      <c r="B67" s="59">
        <f>SUBTOTAL(109,'01.02.2024'!$B$60:$B$66)</f>
        <v>377990</v>
      </c>
      <c r="C67" s="59">
        <f>SUBTOTAL(109,'01.02.2024'!$C$60:$C$66)</f>
        <v>194</v>
      </c>
      <c r="D67" s="60"/>
      <c r="E67" s="59">
        <f>SUBTOTAL(109,'01.02.2024'!$E$60:$E$66)</f>
        <v>264059</v>
      </c>
      <c r="F67" s="59">
        <f>SUBTOTAL(109,'01.02.2024'!$F$60:$F$66)</f>
        <v>125</v>
      </c>
      <c r="G67" s="61"/>
    </row>
    <row r="68" spans="1:7" x14ac:dyDescent="0.25">
      <c r="A68"/>
      <c r="B68" s="43"/>
      <c r="C68" s="43"/>
      <c r="D68" s="43"/>
      <c r="E68" s="43"/>
      <c r="F68" s="43"/>
      <c r="G68" s="43"/>
    </row>
    <row r="69" spans="1:7" x14ac:dyDescent="0.25">
      <c r="A69"/>
      <c r="B69" s="43"/>
      <c r="C69" s="43"/>
      <c r="D69" s="43"/>
      <c r="E69" s="43"/>
      <c r="F69" s="43"/>
      <c r="G69" s="43"/>
    </row>
  </sheetData>
  <protectedRanges>
    <protectedRange sqref="B4" name="Bereich1"/>
  </protectedRanges>
  <mergeCells count="18">
    <mergeCell ref="A58:A59"/>
    <mergeCell ref="B58:D58"/>
    <mergeCell ref="E58:G58"/>
    <mergeCell ref="A28:A29"/>
    <mergeCell ref="B28:D28"/>
    <mergeCell ref="E28:G28"/>
    <mergeCell ref="A37:A38"/>
    <mergeCell ref="B37:D37"/>
    <mergeCell ref="E37:G37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911267C3-9A93-4028-A291-F2820B8C60F8}"/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C6205-FB83-4595-9A2D-C91F27AA664C}">
  <sheetPr>
    <tabColor rgb="FFFF0000"/>
  </sheetPr>
  <dimension ref="A1:J70"/>
  <sheetViews>
    <sheetView showGridLines="0" topLeftCell="A7" workbookViewId="0">
      <selection activeCell="E75" sqref="E75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5" t="s">
        <v>0</v>
      </c>
      <c r="B1" s="175"/>
      <c r="C1" s="175"/>
      <c r="D1" s="175"/>
      <c r="E1" s="175"/>
      <c r="F1" s="175"/>
      <c r="H1" s="2" t="s">
        <v>107</v>
      </c>
      <c r="J1" s="3"/>
    </row>
    <row r="2" spans="1:10" s="1" customFormat="1" ht="15" customHeight="1" x14ac:dyDescent="0.25">
      <c r="A2" s="4" t="s">
        <v>63</v>
      </c>
      <c r="B2" s="81"/>
      <c r="C2" s="81"/>
      <c r="D2" s="81"/>
      <c r="E2" s="81"/>
      <c r="F2" s="81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115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190115</v>
      </c>
      <c r="B9" s="75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87" t="s">
        <v>8</v>
      </c>
      <c r="B12" s="187" t="s">
        <v>9</v>
      </c>
      <c r="C12" s="193" t="s">
        <v>10</v>
      </c>
      <c r="D12" s="194"/>
      <c r="E12" s="195"/>
      <c r="F12" s="193" t="s">
        <v>11</v>
      </c>
      <c r="G12" s="194"/>
      <c r="H12" s="195"/>
    </row>
    <row r="13" spans="1:10" ht="15.75" thickBot="1" x14ac:dyDescent="0.3">
      <c r="A13" s="188"/>
      <c r="B13" s="188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372987</v>
      </c>
      <c r="B14" s="79">
        <v>184</v>
      </c>
      <c r="C14" s="47">
        <v>1001</v>
      </c>
      <c r="D14" s="47">
        <v>17000</v>
      </c>
      <c r="E14" s="76">
        <v>2027.1032608695652</v>
      </c>
      <c r="F14" s="75">
        <v>8.8000000000000007</v>
      </c>
      <c r="G14" s="75">
        <v>11.25</v>
      </c>
      <c r="H14" s="48">
        <v>9.9113010104909822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87" t="s">
        <v>17</v>
      </c>
      <c r="B17" s="187" t="s">
        <v>18</v>
      </c>
      <c r="C17" s="193" t="s">
        <v>19</v>
      </c>
      <c r="D17" s="194"/>
      <c r="E17" s="195"/>
      <c r="F17" s="196" t="s">
        <v>20</v>
      </c>
      <c r="G17" s="197"/>
      <c r="H17" s="17" t="s">
        <v>21</v>
      </c>
    </row>
    <row r="18" spans="1:8" ht="15.75" thickBot="1" x14ac:dyDescent="0.3">
      <c r="A18" s="188"/>
      <c r="B18" s="188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191068</v>
      </c>
      <c r="B19" s="47">
        <v>88</v>
      </c>
      <c r="C19" s="47">
        <v>1001</v>
      </c>
      <c r="D19" s="47">
        <v>17000</v>
      </c>
      <c r="E19" s="47">
        <v>2171.2272727272725</v>
      </c>
      <c r="F19" s="76">
        <v>8.8000000000000007</v>
      </c>
      <c r="G19" s="76">
        <v>9.98</v>
      </c>
      <c r="H19" s="76">
        <v>9.5799793099449637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17390</v>
      </c>
      <c r="B23" s="75">
        <v>12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77" t="s">
        <v>27</v>
      </c>
      <c r="B28" s="179" t="s">
        <v>7</v>
      </c>
      <c r="C28" s="180"/>
      <c r="D28" s="181"/>
      <c r="E28" s="179" t="s">
        <v>28</v>
      </c>
      <c r="F28" s="180"/>
      <c r="G28" s="181"/>
    </row>
    <row r="29" spans="1:8" ht="30.75" customHeight="1" thickBot="1" x14ac:dyDescent="0.3">
      <c r="A29" s="192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73</v>
      </c>
      <c r="B30" s="53">
        <v>178429</v>
      </c>
      <c r="C30" s="53">
        <v>131</v>
      </c>
      <c r="D30" s="119">
        <v>1362.0534351145038</v>
      </c>
      <c r="E30" s="53">
        <v>90485</v>
      </c>
      <c r="F30" s="53">
        <v>64</v>
      </c>
      <c r="G30" s="121">
        <v>1413.828125</v>
      </c>
    </row>
    <row r="31" spans="1:8" x14ac:dyDescent="0.25">
      <c r="A31" s="55" t="s">
        <v>37</v>
      </c>
      <c r="B31" s="56">
        <v>140590</v>
      </c>
      <c r="C31" s="74">
        <v>47</v>
      </c>
      <c r="D31" s="120">
        <v>2991.2765957446809</v>
      </c>
      <c r="E31" s="56">
        <v>61687</v>
      </c>
      <c r="F31" s="74">
        <v>20</v>
      </c>
      <c r="G31" s="122">
        <v>3084.35</v>
      </c>
    </row>
    <row r="32" spans="1:8" x14ac:dyDescent="0.25">
      <c r="A32" s="55" t="s">
        <v>38</v>
      </c>
      <c r="B32" s="56">
        <v>36968</v>
      </c>
      <c r="C32" s="74">
        <v>5</v>
      </c>
      <c r="D32" s="120">
        <v>7393.6</v>
      </c>
      <c r="E32" s="56">
        <v>21896</v>
      </c>
      <c r="F32" s="74">
        <v>3</v>
      </c>
      <c r="G32" s="122">
        <v>7298.666666666667</v>
      </c>
    </row>
    <row r="33" spans="1:8" x14ac:dyDescent="0.25">
      <c r="A33" s="55" t="s">
        <v>39</v>
      </c>
      <c r="B33" s="56">
        <v>17000</v>
      </c>
      <c r="C33" s="74">
        <v>1</v>
      </c>
      <c r="D33" s="120">
        <v>17000</v>
      </c>
      <c r="E33" s="56">
        <v>17000</v>
      </c>
      <c r="F33" s="74">
        <v>1</v>
      </c>
      <c r="G33" s="122">
        <v>17000</v>
      </c>
    </row>
    <row r="34" spans="1:8" x14ac:dyDescent="0.25">
      <c r="A34" s="58" t="s">
        <v>58</v>
      </c>
      <c r="B34" s="59">
        <f>SUBTOTAL(109,'01.10.2023'!$B$30:$B$33)</f>
        <v>372987</v>
      </c>
      <c r="C34" s="60">
        <f>SUBTOTAL(109,'01.10.2023'!$C$30:$C$33)</f>
        <v>184</v>
      </c>
      <c r="D34" s="60"/>
      <c r="E34" s="59">
        <f>SUBTOTAL(109,'01.10.2023'!$E$30:$E$33)</f>
        <v>191068</v>
      </c>
      <c r="F34" s="60">
        <f>SUBTOTAL(109,'01.10.2023'!$F$30:$F$33)</f>
        <v>88</v>
      </c>
      <c r="G34" s="72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77" t="s">
        <v>41</v>
      </c>
      <c r="B38" s="179" t="s">
        <v>7</v>
      </c>
      <c r="C38" s="180"/>
      <c r="D38" s="181"/>
      <c r="E38" s="179" t="s">
        <v>28</v>
      </c>
      <c r="F38" s="180"/>
      <c r="G38" s="181"/>
    </row>
    <row r="39" spans="1:8" ht="30.75" thickBot="1" x14ac:dyDescent="0.3">
      <c r="A39" s="192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50</v>
      </c>
      <c r="B40" s="53">
        <v>55153</v>
      </c>
      <c r="C40" s="53">
        <v>29</v>
      </c>
      <c r="D40" s="119">
        <v>1901.8275862068965</v>
      </c>
      <c r="E40" s="53">
        <v>26957</v>
      </c>
      <c r="F40" s="53">
        <v>14</v>
      </c>
      <c r="G40" s="121">
        <v>1925.5</v>
      </c>
    </row>
    <row r="41" spans="1:8" x14ac:dyDescent="0.25">
      <c r="A41" s="55" t="s">
        <v>49</v>
      </c>
      <c r="B41" s="56">
        <v>50142</v>
      </c>
      <c r="C41" s="74">
        <v>29</v>
      </c>
      <c r="D41" s="120">
        <v>1729.0344827586207</v>
      </c>
      <c r="E41" s="56">
        <v>24820</v>
      </c>
      <c r="F41" s="74">
        <v>13</v>
      </c>
      <c r="G41" s="122">
        <v>1909.2307692307693</v>
      </c>
      <c r="H41" s="44"/>
    </row>
    <row r="42" spans="1:8" x14ac:dyDescent="0.25">
      <c r="A42" s="55" t="s">
        <v>43</v>
      </c>
      <c r="B42" s="56">
        <v>38100</v>
      </c>
      <c r="C42" s="74">
        <v>22</v>
      </c>
      <c r="D42" s="120">
        <v>1731.8181818181818</v>
      </c>
      <c r="E42" s="56">
        <v>21463</v>
      </c>
      <c r="F42" s="74">
        <v>13</v>
      </c>
      <c r="G42" s="122">
        <v>1651</v>
      </c>
      <c r="H42" s="44"/>
    </row>
    <row r="43" spans="1:8" x14ac:dyDescent="0.25">
      <c r="A43" s="55" t="s">
        <v>44</v>
      </c>
      <c r="B43" s="56">
        <v>37528</v>
      </c>
      <c r="C43" s="74">
        <v>19</v>
      </c>
      <c r="D43" s="120">
        <v>1975.1578947368421</v>
      </c>
      <c r="E43" s="56">
        <v>18515</v>
      </c>
      <c r="F43" s="74">
        <v>10</v>
      </c>
      <c r="G43" s="122">
        <v>1851.5</v>
      </c>
      <c r="H43" s="44"/>
    </row>
    <row r="44" spans="1:8" x14ac:dyDescent="0.25">
      <c r="A44" s="55" t="s">
        <v>42</v>
      </c>
      <c r="B44" s="56">
        <v>36737</v>
      </c>
      <c r="C44" s="74">
        <v>17</v>
      </c>
      <c r="D44" s="120">
        <v>2161</v>
      </c>
      <c r="E44" s="56">
        <v>20398</v>
      </c>
      <c r="F44" s="74">
        <v>11</v>
      </c>
      <c r="G44" s="122">
        <v>1854.3636363636363</v>
      </c>
      <c r="H44" s="44"/>
    </row>
    <row r="45" spans="1:8" x14ac:dyDescent="0.25">
      <c r="A45" s="55" t="s">
        <v>55</v>
      </c>
      <c r="B45" s="56">
        <v>30173</v>
      </c>
      <c r="C45" s="74">
        <v>11</v>
      </c>
      <c r="D45" s="120">
        <v>2743</v>
      </c>
      <c r="E45" s="56">
        <v>14594</v>
      </c>
      <c r="F45" s="74">
        <v>4</v>
      </c>
      <c r="G45" s="122">
        <v>3648.5</v>
      </c>
      <c r="H45" s="44"/>
    </row>
    <row r="46" spans="1:8" x14ac:dyDescent="0.25">
      <c r="A46" s="55" t="s">
        <v>47</v>
      </c>
      <c r="B46" s="56">
        <v>29732</v>
      </c>
      <c r="C46" s="74">
        <v>5</v>
      </c>
      <c r="D46" s="120">
        <v>5946.4</v>
      </c>
      <c r="E46" s="56">
        <v>19681</v>
      </c>
      <c r="F46" s="74">
        <v>2</v>
      </c>
      <c r="G46" s="122">
        <v>9840.5</v>
      </c>
      <c r="H46" s="44"/>
    </row>
    <row r="47" spans="1:8" x14ac:dyDescent="0.25">
      <c r="A47" s="55" t="s">
        <v>53</v>
      </c>
      <c r="B47" s="56">
        <v>22592</v>
      </c>
      <c r="C47" s="74">
        <v>12</v>
      </c>
      <c r="D47" s="120">
        <v>1882.6666666666667</v>
      </c>
      <c r="E47" s="56">
        <v>7484</v>
      </c>
      <c r="F47" s="74">
        <v>4</v>
      </c>
      <c r="G47" s="122">
        <v>1871</v>
      </c>
      <c r="H47" s="44"/>
    </row>
    <row r="48" spans="1:8" x14ac:dyDescent="0.25">
      <c r="A48" s="55" t="s">
        <v>48</v>
      </c>
      <c r="B48" s="56">
        <v>19986</v>
      </c>
      <c r="C48" s="74">
        <v>8</v>
      </c>
      <c r="D48" s="120">
        <v>2498.25</v>
      </c>
      <c r="E48" s="56">
        <v>13940</v>
      </c>
      <c r="F48" s="74">
        <v>4</v>
      </c>
      <c r="G48" s="122">
        <v>3485</v>
      </c>
      <c r="H48" s="44"/>
    </row>
    <row r="49" spans="1:8" x14ac:dyDescent="0.25">
      <c r="A49" s="55" t="s">
        <v>51</v>
      </c>
      <c r="B49" s="56">
        <v>19037</v>
      </c>
      <c r="C49" s="74">
        <v>10</v>
      </c>
      <c r="D49" s="120">
        <v>1903.7</v>
      </c>
      <c r="E49" s="56">
        <v>3400</v>
      </c>
      <c r="F49" s="74">
        <v>2</v>
      </c>
      <c r="G49" s="122">
        <v>1700</v>
      </c>
      <c r="H49" s="44"/>
    </row>
    <row r="50" spans="1:8" x14ac:dyDescent="0.25">
      <c r="A50" s="55" t="s">
        <v>52</v>
      </c>
      <c r="B50" s="56">
        <v>15487</v>
      </c>
      <c r="C50" s="74">
        <v>11</v>
      </c>
      <c r="D50" s="120">
        <v>1407.909090909091</v>
      </c>
      <c r="E50" s="56">
        <v>5676</v>
      </c>
      <c r="F50" s="74">
        <v>2</v>
      </c>
      <c r="G50" s="122">
        <v>2838</v>
      </c>
      <c r="H50" s="44"/>
    </row>
    <row r="51" spans="1:8" x14ac:dyDescent="0.25">
      <c r="A51" s="55" t="s">
        <v>45</v>
      </c>
      <c r="B51" s="56">
        <v>5813</v>
      </c>
      <c r="C51" s="74">
        <v>3</v>
      </c>
      <c r="D51" s="120">
        <v>1937.6666666666667</v>
      </c>
      <c r="E51" s="56">
        <v>5813</v>
      </c>
      <c r="F51" s="74">
        <v>3</v>
      </c>
      <c r="G51" s="122">
        <v>1937.6666666666667</v>
      </c>
    </row>
    <row r="52" spans="1:8" x14ac:dyDescent="0.25">
      <c r="A52" s="55" t="s">
        <v>59</v>
      </c>
      <c r="B52" s="56">
        <v>5223</v>
      </c>
      <c r="C52" s="74">
        <v>3</v>
      </c>
      <c r="D52" s="120">
        <v>1741</v>
      </c>
      <c r="E52" s="56">
        <v>2331</v>
      </c>
      <c r="F52" s="74">
        <v>2</v>
      </c>
      <c r="G52" s="122">
        <v>1165.5</v>
      </c>
      <c r="H52" s="44"/>
    </row>
    <row r="53" spans="1:8" x14ac:dyDescent="0.25">
      <c r="A53" s="55" t="s">
        <v>46</v>
      </c>
      <c r="B53" s="56">
        <v>3111</v>
      </c>
      <c r="C53" s="74">
        <v>2</v>
      </c>
      <c r="D53" s="120">
        <v>1555.5</v>
      </c>
      <c r="E53" s="56">
        <v>3111</v>
      </c>
      <c r="F53" s="74">
        <v>2</v>
      </c>
      <c r="G53" s="122">
        <v>1555.5</v>
      </c>
      <c r="H53" s="44"/>
    </row>
    <row r="54" spans="1:8" x14ac:dyDescent="0.25">
      <c r="A54" s="55" t="s">
        <v>54</v>
      </c>
      <c r="B54" s="56">
        <v>2573</v>
      </c>
      <c r="C54" s="74">
        <v>2</v>
      </c>
      <c r="D54" s="120">
        <v>1286.5</v>
      </c>
      <c r="E54" s="56">
        <v>1285</v>
      </c>
      <c r="F54" s="74">
        <v>1</v>
      </c>
      <c r="G54" s="122">
        <v>1285</v>
      </c>
      <c r="H54" s="44"/>
    </row>
    <row r="55" spans="1:8" x14ac:dyDescent="0.25">
      <c r="A55" s="55" t="s">
        <v>60</v>
      </c>
      <c r="B55" s="56">
        <v>1600</v>
      </c>
      <c r="C55" s="74">
        <v>1</v>
      </c>
      <c r="D55" s="120">
        <v>1600</v>
      </c>
      <c r="E55" s="56">
        <v>1600</v>
      </c>
      <c r="F55" s="74">
        <v>1</v>
      </c>
      <c r="G55" s="122">
        <v>1600</v>
      </c>
      <c r="H55" s="44"/>
    </row>
    <row r="56" spans="1:8" ht="19.5" customHeight="1" x14ac:dyDescent="0.25">
      <c r="A56" s="58" t="s">
        <v>58</v>
      </c>
      <c r="B56" s="59">
        <f>SUBTOTAL(109,'01.10.2023'!$B$40:$B$55)</f>
        <v>372987</v>
      </c>
      <c r="C56" s="60">
        <f>SUBTOTAL(109,'01.10.2023'!$C$40:$C$55)</f>
        <v>184</v>
      </c>
      <c r="D56" s="60"/>
      <c r="E56" s="59">
        <f>SUBTOTAL(109,'01.10.2023'!$E$40:$E$55)</f>
        <v>191068</v>
      </c>
      <c r="F56" s="60">
        <f>SUBTOTAL(109,'01.10.2023'!$F$40:$F$55)</f>
        <v>88</v>
      </c>
      <c r="G56" s="72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9.5" thickBot="1" x14ac:dyDescent="0.35">
      <c r="A58" s="71" t="s">
        <v>83</v>
      </c>
      <c r="B58" s="70"/>
      <c r="C58" s="70"/>
      <c r="D58" s="70"/>
      <c r="E58" s="70"/>
      <c r="F58" s="70"/>
      <c r="G58" s="70"/>
    </row>
    <row r="59" spans="1:8" ht="15.75" thickBot="1" x14ac:dyDescent="0.3">
      <c r="A59" s="177" t="s">
        <v>82</v>
      </c>
      <c r="B59" s="179" t="s">
        <v>7</v>
      </c>
      <c r="C59" s="180"/>
      <c r="D59" s="181"/>
      <c r="E59" s="179" t="s">
        <v>28</v>
      </c>
      <c r="F59" s="180"/>
      <c r="G59" s="181"/>
    </row>
    <row r="60" spans="1:8" ht="30.75" thickBot="1" x14ac:dyDescent="0.3">
      <c r="A60" s="192"/>
      <c r="B60" s="41" t="s">
        <v>29</v>
      </c>
      <c r="C60" s="41" t="s">
        <v>30</v>
      </c>
      <c r="D60" s="41" t="s">
        <v>31</v>
      </c>
      <c r="E60" s="42" t="s">
        <v>32</v>
      </c>
      <c r="F60" s="41" t="s">
        <v>33</v>
      </c>
      <c r="G60" s="41" t="s">
        <v>34</v>
      </c>
    </row>
    <row r="61" spans="1:8" x14ac:dyDescent="0.25">
      <c r="A61" s="52" t="s">
        <v>81</v>
      </c>
      <c r="B61" s="53">
        <v>196873</v>
      </c>
      <c r="C61" s="53">
        <v>85</v>
      </c>
      <c r="D61" s="119">
        <v>2316.1529411764704</v>
      </c>
      <c r="E61" s="53">
        <v>110445</v>
      </c>
      <c r="F61" s="53">
        <v>40</v>
      </c>
      <c r="G61" s="121">
        <v>2761.125</v>
      </c>
    </row>
    <row r="62" spans="1:8" x14ac:dyDescent="0.25">
      <c r="A62" s="55" t="s">
        <v>80</v>
      </c>
      <c r="B62" s="56">
        <v>107343</v>
      </c>
      <c r="C62" s="74">
        <v>53</v>
      </c>
      <c r="D62" s="120">
        <v>2025.3396226415093</v>
      </c>
      <c r="E62" s="56">
        <v>37199</v>
      </c>
      <c r="F62" s="74">
        <v>19</v>
      </c>
      <c r="G62" s="122">
        <v>1957.8421052631579</v>
      </c>
    </row>
    <row r="63" spans="1:8" x14ac:dyDescent="0.25">
      <c r="A63" s="55" t="s">
        <v>78</v>
      </c>
      <c r="B63" s="56">
        <v>23229</v>
      </c>
      <c r="C63" s="74">
        <v>18</v>
      </c>
      <c r="D63" s="120">
        <v>1290.5</v>
      </c>
      <c r="E63" s="56">
        <v>13021</v>
      </c>
      <c r="F63" s="74">
        <v>10</v>
      </c>
      <c r="G63" s="122">
        <v>1302.0999999999999</v>
      </c>
    </row>
    <row r="64" spans="1:8" x14ac:dyDescent="0.25">
      <c r="A64" s="55" t="s">
        <v>79</v>
      </c>
      <c r="B64" s="56">
        <v>17450</v>
      </c>
      <c r="C64" s="74">
        <v>11</v>
      </c>
      <c r="D64" s="120">
        <v>1586.3636363636363</v>
      </c>
      <c r="E64" s="56">
        <v>16354</v>
      </c>
      <c r="F64" s="74">
        <v>10</v>
      </c>
      <c r="G64" s="122">
        <v>1635.4</v>
      </c>
    </row>
    <row r="65" spans="1:7" ht="15" customHeight="1" x14ac:dyDescent="0.25">
      <c r="A65" s="55" t="s">
        <v>77</v>
      </c>
      <c r="B65" s="56">
        <v>11321</v>
      </c>
      <c r="C65" s="74">
        <v>8</v>
      </c>
      <c r="D65" s="120">
        <v>1415.125</v>
      </c>
      <c r="E65" s="56">
        <v>5436</v>
      </c>
      <c r="F65" s="74">
        <v>4</v>
      </c>
      <c r="G65" s="122">
        <v>1359</v>
      </c>
    </row>
    <row r="66" spans="1:7" x14ac:dyDescent="0.25">
      <c r="A66" s="55" t="s">
        <v>75</v>
      </c>
      <c r="B66" s="56">
        <v>11052</v>
      </c>
      <c r="C66" s="74">
        <v>5</v>
      </c>
      <c r="D66" s="120">
        <v>2210.4</v>
      </c>
      <c r="E66" s="56">
        <v>2894</v>
      </c>
      <c r="F66" s="74">
        <v>1</v>
      </c>
      <c r="G66" s="122">
        <v>2894</v>
      </c>
    </row>
    <row r="67" spans="1:7" x14ac:dyDescent="0.25">
      <c r="A67" s="55" t="s">
        <v>114</v>
      </c>
      <c r="B67" s="56">
        <v>3472</v>
      </c>
      <c r="C67" s="74">
        <v>2</v>
      </c>
      <c r="D67" s="120">
        <v>1736</v>
      </c>
      <c r="E67" s="56">
        <v>3472</v>
      </c>
      <c r="F67" s="74">
        <v>2</v>
      </c>
      <c r="G67" s="122">
        <v>1736</v>
      </c>
    </row>
    <row r="68" spans="1:7" x14ac:dyDescent="0.25">
      <c r="A68" s="55" t="s">
        <v>113</v>
      </c>
      <c r="B68" s="56">
        <v>1246</v>
      </c>
      <c r="C68" s="74">
        <v>1</v>
      </c>
      <c r="D68" s="120">
        <v>1246</v>
      </c>
      <c r="E68" s="56">
        <v>1246</v>
      </c>
      <c r="F68" s="74">
        <v>1</v>
      </c>
      <c r="G68" s="122">
        <v>1246</v>
      </c>
    </row>
    <row r="69" spans="1:7" x14ac:dyDescent="0.25">
      <c r="A69" s="55" t="s">
        <v>74</v>
      </c>
      <c r="B69" s="56">
        <v>1001</v>
      </c>
      <c r="C69" s="74">
        <v>1</v>
      </c>
      <c r="D69" s="120">
        <v>1001</v>
      </c>
      <c r="E69" s="56">
        <v>1001</v>
      </c>
      <c r="F69" s="74">
        <v>1</v>
      </c>
      <c r="G69" s="122">
        <v>1001</v>
      </c>
    </row>
    <row r="70" spans="1:7" x14ac:dyDescent="0.25">
      <c r="A70" s="58" t="s">
        <v>58</v>
      </c>
      <c r="B70" s="59">
        <f>SUBTOTAL(109,'01.10.2023'!$B$61:$B$69)</f>
        <v>372987</v>
      </c>
      <c r="C70" s="60">
        <f>SUBTOTAL(109,'01.10.2023'!$C$61:$C$69)</f>
        <v>184</v>
      </c>
      <c r="D70" s="60"/>
      <c r="E70" s="59">
        <f>SUBTOTAL(109,'01.10.2023'!$E$61:$E$69)</f>
        <v>191068</v>
      </c>
      <c r="F70" s="60">
        <f>SUBTOTAL(109,'01.10.2023'!$F$61:$F$69)</f>
        <v>88</v>
      </c>
      <c r="G70" s="72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59:A60"/>
    <mergeCell ref="B59:D59"/>
    <mergeCell ref="E59:G59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B6E2A364-3E21-4DC1-93D2-116FB49E9263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Übersicht</vt:lpstr>
      <vt:lpstr>Übersicht_Größenklasse</vt:lpstr>
      <vt:lpstr>Übersicht_Bundesland</vt:lpstr>
      <vt:lpstr>01.06.2025</vt:lpstr>
      <vt:lpstr>01.02.2025</vt:lpstr>
      <vt:lpstr>01.10.2024</vt:lpstr>
      <vt:lpstr>01.06.2024</vt:lpstr>
      <vt:lpstr>01.02.2024</vt:lpstr>
      <vt:lpstr>01.10.2023</vt:lpstr>
      <vt:lpstr>01.06.2023</vt:lpstr>
      <vt:lpstr>01.02.2023</vt:lpstr>
      <vt:lpstr>01.12.2022</vt:lpstr>
      <vt:lpstr>01.08.2022</vt:lpstr>
      <vt:lpstr>01.04.2022</vt:lpstr>
      <vt:lpstr>01.12.2021</vt:lpstr>
      <vt:lpstr>01.06.2021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625g</dc:creator>
  <cp:lastModifiedBy>618-4</cp:lastModifiedBy>
  <dcterms:created xsi:type="dcterms:W3CDTF">2021-11-26T08:34:55Z</dcterms:created>
  <dcterms:modified xsi:type="dcterms:W3CDTF">2025-07-21T13:31:33Z</dcterms:modified>
</cp:coreProperties>
</file>